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ogmela\Desktop\Fact Sheets\Final Versions for Web\Excel files\Oil Sands\"/>
    </mc:Choice>
  </mc:AlternateContent>
  <bookViews>
    <workbookView xWindow="0" yWindow="0" windowWidth="28800" windowHeight="12435"/>
  </bookViews>
  <sheets>
    <sheet name="Index" sheetId="16" r:id="rId1"/>
    <sheet name="Figure 1 data" sheetId="2" r:id="rId2"/>
    <sheet name="Figure 1" sheetId="11" r:id="rId3"/>
    <sheet name="Table 1" sheetId="15" r:id="rId4"/>
    <sheet name="Figure 2 data" sheetId="7" r:id="rId5"/>
    <sheet name="Figure 2" sheetId="12" r:id="rId6"/>
    <sheet name="Figure 3 data" sheetId="8" r:id="rId7"/>
    <sheet name="Figure 3" sheetId="13" r:id="rId8"/>
    <sheet name="Figure 4 data" sheetId="6" r:id="rId9"/>
    <sheet name="Figure 4" sheetId="14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">#REF!</definedName>
    <definedName name="AvCnPrmtr1" localSheetId="0">#REF!</definedName>
    <definedName name="AvCnPrmtr1">#REF!</definedName>
    <definedName name="AvCnPrmtr2" localSheetId="0">#REF!</definedName>
    <definedName name="AvCnPrmtr2">#REF!</definedName>
    <definedName name="d" localSheetId="0">#REF!</definedName>
    <definedName name="d">#REF!</definedName>
    <definedName name="f" localSheetId="0">#REF!</definedName>
    <definedName name="f">#REF!</definedName>
    <definedName name="old" localSheetId="0">#REF!</definedName>
    <definedName name="old">#REF!</definedName>
    <definedName name="PCube_Well_1996" localSheetId="0">#REF!</definedName>
    <definedName name="PCube_Well_1996">#REF!</definedName>
    <definedName name="PCube_Well_1997" localSheetId="0">#REF!</definedName>
    <definedName name="PCube_Well_1997">#REF!</definedName>
    <definedName name="PCube_Well_1998" localSheetId="0">#REF!</definedName>
    <definedName name="PCube_Well_1998">#REF!</definedName>
    <definedName name="PCube_Well_1999" localSheetId="0">#REF!</definedName>
    <definedName name="PCube_Well_1999">#REF!</definedName>
    <definedName name="PCube_Well_2000" localSheetId="0">#REF!</definedName>
    <definedName name="PCube_Well_2000">#REF!</definedName>
    <definedName name="PCube_Well_2001" localSheetId="0">#REF!</definedName>
    <definedName name="PCube_Well_2001">#REF!</definedName>
    <definedName name="PCube_Well_2002" localSheetId="0">#REF!</definedName>
    <definedName name="PCube_Well_2002">#REF!</definedName>
    <definedName name="PCube_Well_2003" localSheetId="0">#REF!</definedName>
    <definedName name="PCube_Well_2003">#REF!</definedName>
    <definedName name="PCube_Well_2004" localSheetId="0">#REF!</definedName>
    <definedName name="PCube_Well_2004">#REF!</definedName>
    <definedName name="PCube_Well_2005" localSheetId="0">#REF!</definedName>
    <definedName name="PCube_Well_2005">#REF!</definedName>
    <definedName name="PCube_Well_2006" localSheetId="0">#REF!</definedName>
    <definedName name="PCube_Well_2006">#REF!</definedName>
    <definedName name="PCube_Well_2007" localSheetId="0">#REF!</definedName>
    <definedName name="PCube_Well_2007">#REF!</definedName>
    <definedName name="PCube_Well_2008" localSheetId="0">#REF!</definedName>
    <definedName name="PCube_Well_2008">#REF!</definedName>
    <definedName name="Production_by_Grouping_by_Month02_HI" localSheetId="0">#REF!</definedName>
    <definedName name="Production_by_Grouping_by_Month02_HI">#REF!</definedName>
    <definedName name="Production_by_Grouping_by_Month02_Ref" localSheetId="0">#REF!</definedName>
    <definedName name="Production_by_Grouping_by_Month02_Ref">#REF!</definedName>
    <definedName name="Query1" localSheetId="0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">#REF!</definedName>
    <definedName name="Tbl_6_4_TotCan" localSheetId="0">#REF!</definedName>
    <definedName name="Tbl_6_4_TotCan">#REF!</definedName>
    <definedName name="wwww" localSheetId="0">#REF!</definedName>
    <definedName name="wwww">#REF!</definedName>
    <definedName name="wwwww" localSheetId="0">#REF!</definedName>
    <definedName name="wwwww">#REF!</definedName>
    <definedName name="x" localSheetId="0">#REF!</definedName>
    <definedName name="x">#REF!</definedName>
    <definedName name="zz_FcstDL3" localSheetId="0">#REF!</definedName>
    <definedName name="zz_FcstDL3">#REF!</definedName>
    <definedName name="zz_GasOilSplit3" localSheetId="0">[1]zz_GasOilSplit3!$A$1:$M$2071</definedName>
    <definedName name="zz_GasOilSplit3">[1]zz_GasOilSplit3!$A$1:$M$2071</definedName>
    <definedName name="zzz_Tbl_6_1_DL" localSheetId="0">#REF!</definedName>
    <definedName name="zzz_Tbl_6_1_DL" localSheetId="3">#REF!</definedName>
    <definedName name="zzz_Tbl_6_1_D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  <c r="G9" i="15" l="1"/>
  <c r="G8" i="15"/>
  <c r="G7" i="15"/>
  <c r="G6" i="15"/>
  <c r="F9" i="15"/>
  <c r="F8" i="15"/>
  <c r="F7" i="15"/>
  <c r="F6" i="15"/>
  <c r="E9" i="15"/>
  <c r="E8" i="15"/>
  <c r="E7" i="15"/>
  <c r="E6" i="15"/>
  <c r="D9" i="15"/>
  <c r="D8" i="15"/>
  <c r="D7" i="15"/>
  <c r="D6" i="15"/>
  <c r="C9" i="15"/>
  <c r="C8" i="15"/>
  <c r="C7" i="15"/>
  <c r="C6" i="15"/>
  <c r="G5" i="15" l="1"/>
  <c r="F5" i="15"/>
  <c r="E5" i="15"/>
  <c r="D5" i="15"/>
  <c r="C5" i="15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5" i="8"/>
  <c r="C46" i="2"/>
  <c r="D46" i="2"/>
  <c r="E46" i="2"/>
  <c r="F46" i="2"/>
  <c r="B46" i="2"/>
</calcChain>
</file>

<file path=xl/sharedStrings.xml><?xml version="1.0" encoding="utf-8"?>
<sst xmlns="http://schemas.openxmlformats.org/spreadsheetml/2006/main" count="119" uniqueCount="80">
  <si>
    <t>Year</t>
  </si>
  <si>
    <t>Cyclic Steam Stimulation (CSS)</t>
  </si>
  <si>
    <t>Mining</t>
  </si>
  <si>
    <t>Total</t>
  </si>
  <si>
    <t>Existing</t>
  </si>
  <si>
    <t>Expansion</t>
  </si>
  <si>
    <t>Greenfield</t>
  </si>
  <si>
    <t>Athabasca</t>
  </si>
  <si>
    <t>Cold Lake</t>
  </si>
  <si>
    <t>Peace River</t>
  </si>
  <si>
    <t>Suncor Mine</t>
  </si>
  <si>
    <t>Syncrude</t>
  </si>
  <si>
    <t>Horizon (CNRL)</t>
  </si>
  <si>
    <t>Albian Sands (CNRL)</t>
  </si>
  <si>
    <t>Kearl (Imperial)</t>
  </si>
  <si>
    <t>Fort Hills</t>
  </si>
  <si>
    <t>Primary/EOR</t>
  </si>
  <si>
    <t>Leismer (Athabasca)</t>
  </si>
  <si>
    <t>Kirby South (CNRL)</t>
  </si>
  <si>
    <t>Cold Lake (CNRL)</t>
  </si>
  <si>
    <t>Christina Lake (Cenovus)</t>
  </si>
  <si>
    <t>Foster Creek (Cenovus)</t>
  </si>
  <si>
    <t>Long Lake (CNOOC)</t>
  </si>
  <si>
    <t>Surmont (ConocoPhillips)</t>
  </si>
  <si>
    <t>Cold Lake (Imperial)</t>
  </si>
  <si>
    <t>Hangingstone (JACOS)</t>
  </si>
  <si>
    <t>Firebag (Suncor)</t>
  </si>
  <si>
    <t>MacKay River (Suncor)</t>
  </si>
  <si>
    <t>MacKay River (PetroChina)</t>
  </si>
  <si>
    <t>Other</t>
  </si>
  <si>
    <t>Narrows Lake (Cenovus)</t>
  </si>
  <si>
    <t>Telephone Lake (Cenovus)</t>
  </si>
  <si>
    <t>Birch Mountain (CNRL)</t>
  </si>
  <si>
    <t>Meadow Creek (Suncor)</t>
  </si>
  <si>
    <t>Aspen (Imperial)</t>
  </si>
  <si>
    <t>Evolving Case Production (MMb/d)</t>
  </si>
  <si>
    <t>Raw Bitumen Production Production by Type</t>
  </si>
  <si>
    <t>http://www.cer-rec.gc.ca/en/data-analysis/canada-energy-future/</t>
  </si>
  <si>
    <t>Oil Sands</t>
  </si>
  <si>
    <t>Jackfish (CNRL)</t>
  </si>
  <si>
    <t>Sunrise (Cenovus)</t>
  </si>
  <si>
    <t>Tucker Lake (Cenovus)</t>
  </si>
  <si>
    <t>Dover (Athabasca)</t>
  </si>
  <si>
    <t>Raw Bitumen Production by Type - Evolving Scenario</t>
  </si>
  <si>
    <t>New vs. Existing Production - Evolving Scenario</t>
  </si>
  <si>
    <t>Production by Region - Evolving Scenario</t>
  </si>
  <si>
    <t>Evolving Scenario</t>
  </si>
  <si>
    <t>Raw Bitumen Production by Type, thousand b/d</t>
  </si>
  <si>
    <t xml:space="preserve">     SAGD</t>
  </si>
  <si>
    <t xml:space="preserve">     CSS</t>
  </si>
  <si>
    <t xml:space="preserve">     Mining</t>
  </si>
  <si>
    <t xml:space="preserve">     Primary + EOR</t>
  </si>
  <si>
    <t>West Texas Intermediate (WTI) Price, 2019 US$ per barrel</t>
  </si>
  <si>
    <t>WTI</t>
  </si>
  <si>
    <t>2019 US$/bbl</t>
  </si>
  <si>
    <t>Reference</t>
  </si>
  <si>
    <t>Evolving</t>
  </si>
  <si>
    <t>Total Production - Reference Scenario</t>
  </si>
  <si>
    <t>Steam Assisted Gravity Drainage (SAGD)</t>
  </si>
  <si>
    <t>Primary + Enhanced Oil Recovery (EOR)</t>
  </si>
  <si>
    <t>Supplement to 'Canada's Energy Future 2020: Supply and Demand Projections to 2050'</t>
  </si>
  <si>
    <t>Tables, Figures, and Data</t>
  </si>
  <si>
    <t>Table 1</t>
  </si>
  <si>
    <t xml:space="preserve">For questions or comments, please contact: </t>
  </si>
  <si>
    <t>energyfutures@cer-rec.gc.ca</t>
  </si>
  <si>
    <t>The Energy Future report and products are available at:</t>
  </si>
  <si>
    <t>Figure 1 data</t>
  </si>
  <si>
    <t>Figure 1</t>
  </si>
  <si>
    <t>Figure 2 data</t>
  </si>
  <si>
    <t>Figure 2</t>
  </si>
  <si>
    <t>Figure 4</t>
  </si>
  <si>
    <t>Production and Prices</t>
  </si>
  <si>
    <t>Evolving Scenario Production (MMb/d)</t>
  </si>
  <si>
    <t>Reference Scenario</t>
  </si>
  <si>
    <t>-</t>
  </si>
  <si>
    <t>Figure 3 data</t>
  </si>
  <si>
    <t>Figure 3</t>
  </si>
  <si>
    <t>Figure 4 data</t>
  </si>
  <si>
    <t>Reference Scenario (MMb/d)</t>
  </si>
  <si>
    <t>Raw Bitumen Production by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</si>
</sst>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rgb="FF054169"/>
      <name val="Calibri"/>
      <family val="2"/>
      <scheme val="minor"/>
    </font>
    <font>
      <sz val="11"/>
      <color rgb="FF054169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6"/>
      <color rgb="FF054169"/>
      <name val="Calibri"/>
      <family val="2"/>
      <scheme val="minor"/>
    </font>
    <font>
      <b/>
      <i/>
      <sz val="16"/>
      <color theme="4" tint="-0.499984740745262"/>
      <name val="Calibri"/>
      <family val="2"/>
      <scheme val="minor"/>
    </font>
    <font>
      <sz val="14"/>
      <color rgb="FF054169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9"/>
      <name val="Arial"/>
      <family val="2"/>
    </font>
    <font>
      <b/>
      <sz val="2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rgb="FF054169"/>
      </right>
      <top style="medium">
        <color indexed="64"/>
      </top>
      <bottom style="thin">
        <color rgb="FF054169"/>
      </bottom>
      <diagonal/>
    </border>
    <border>
      <left style="thin">
        <color rgb="FF054169"/>
      </left>
      <right style="thin">
        <color rgb="FF054169"/>
      </right>
      <top style="medium">
        <color indexed="64"/>
      </top>
      <bottom style="thin">
        <color rgb="FF054169"/>
      </bottom>
      <diagonal/>
    </border>
    <border>
      <left style="medium">
        <color indexed="64"/>
      </left>
      <right style="thin">
        <color rgb="FF054169"/>
      </right>
      <top/>
      <bottom/>
      <diagonal/>
    </border>
    <border>
      <left style="thin">
        <color rgb="FF054169"/>
      </left>
      <right style="thin">
        <color rgb="FF054169"/>
      </right>
      <top/>
      <bottom/>
      <diagonal/>
    </border>
    <border>
      <left style="medium">
        <color indexed="64"/>
      </left>
      <right style="thin">
        <color rgb="FF054169"/>
      </right>
      <top style="thin">
        <color rgb="FF054169"/>
      </top>
      <bottom style="medium">
        <color indexed="64"/>
      </bottom>
      <diagonal/>
    </border>
    <border>
      <left style="thin">
        <color rgb="FF054169"/>
      </left>
      <right style="thin">
        <color rgb="FF054169"/>
      </right>
      <top style="thin">
        <color rgb="FF054169"/>
      </top>
      <bottom style="medium">
        <color indexed="64"/>
      </bottom>
      <diagonal/>
    </border>
    <border>
      <left style="thin">
        <color rgb="FF054169"/>
      </left>
      <right style="medium">
        <color indexed="64"/>
      </right>
      <top style="medium">
        <color indexed="64"/>
      </top>
      <bottom style="thin">
        <color rgb="FF054169"/>
      </bottom>
      <diagonal/>
    </border>
    <border>
      <left style="thin">
        <color rgb="FF054169"/>
      </left>
      <right style="medium">
        <color indexed="64"/>
      </right>
      <top/>
      <bottom/>
      <diagonal/>
    </border>
    <border>
      <left style="thin">
        <color rgb="FF054169"/>
      </left>
      <right style="medium">
        <color indexed="64"/>
      </right>
      <top style="thin">
        <color rgb="FF054169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</cellStyleXfs>
  <cellXfs count="49">
    <xf numFmtId="0" fontId="0" fillId="0" borderId="0" xfId="0"/>
    <xf numFmtId="0" fontId="2" fillId="0" borderId="0" xfId="0" applyFont="1"/>
    <xf numFmtId="0" fontId="0" fillId="2" borderId="0" xfId="0" applyFill="1"/>
    <xf numFmtId="9" fontId="0" fillId="0" borderId="0" xfId="2" applyFo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2" xfId="0" applyFont="1" applyFill="1" applyBorder="1"/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1" fontId="10" fillId="2" borderId="9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0" fontId="13" fillId="0" borderId="0" xfId="4" applyFont="1" applyBorder="1" applyAlignment="1">
      <alignment horizontal="left" vertical="center"/>
    </xf>
    <xf numFmtId="0" fontId="14" fillId="0" borderId="0" xfId="4" applyFont="1"/>
    <xf numFmtId="0" fontId="15" fillId="0" borderId="0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3" fillId="0" borderId="0" xfId="3"/>
    <xf numFmtId="0" fontId="3" fillId="0" borderId="0" xfId="3" applyFont="1"/>
    <xf numFmtId="0" fontId="12" fillId="0" borderId="0" xfId="4"/>
    <xf numFmtId="0" fontId="17" fillId="0" borderId="0" xfId="4" applyFont="1"/>
    <xf numFmtId="0" fontId="2" fillId="2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Font="1" applyAlignment="1"/>
    <xf numFmtId="9" fontId="0" fillId="0" borderId="0" xfId="2" applyFont="1" applyAlignment="1">
      <alignment horizontal="center"/>
    </xf>
    <xf numFmtId="164" fontId="1" fillId="0" borderId="1" xfId="1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43" fontId="0" fillId="0" borderId="0" xfId="0" applyNumberFormat="1" applyFont="1" applyAlignment="1">
      <alignment horizontal="center"/>
    </xf>
    <xf numFmtId="2" fontId="0" fillId="0" borderId="0" xfId="2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 77" xfId="4"/>
    <cellStyle name="Percent" xfId="2" builtinId="5"/>
  </cellStyles>
  <dxfs count="0"/>
  <tableStyles count="0" defaultTableStyle="TableStyleMedium2" defaultPivotStyle="PivotStyleLight16"/>
  <colors>
    <mruColors>
      <color rgb="FFFF3399"/>
      <color rgb="FF66CCFF"/>
      <color rgb="FFFFFFFF"/>
      <color rgb="FFFF9900"/>
      <color rgb="FF009900"/>
      <color rgb="FFD759DA"/>
      <color rgb="FFEC7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38210565649419E-2"/>
          <c:y val="6.4747031744303671E-2"/>
          <c:w val="0.83006922731035115"/>
          <c:h val="0.73291792194983896"/>
        </c:manualLayout>
      </c:layout>
      <c:areaChart>
        <c:grouping val="stacked"/>
        <c:varyColors val="0"/>
        <c:ser>
          <c:idx val="1"/>
          <c:order val="0"/>
          <c:tx>
            <c:strRef>
              <c:f>'Figure 1 data'!$B$4</c:f>
              <c:strCache>
                <c:ptCount val="1"/>
                <c:pt idx="0">
                  <c:v>Steam Assisted Gravity Drainage (SAGD)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data'!$B$5:$B$45</c:f>
              <c:numCache>
                <c:formatCode>0.00</c:formatCode>
                <c:ptCount val="41"/>
                <c:pt idx="0">
                  <c:v>0.34044550194889311</c:v>
                </c:pt>
                <c:pt idx="1">
                  <c:v>0.39799333551553995</c:v>
                </c:pt>
                <c:pt idx="2">
                  <c:v>0.51033672006402742</c:v>
                </c:pt>
                <c:pt idx="3">
                  <c:v>0.60064013550790718</c:v>
                </c:pt>
                <c:pt idx="4">
                  <c:v>0.77125883464821388</c:v>
                </c:pt>
                <c:pt idx="5">
                  <c:v>0.85524582945384331</c:v>
                </c:pt>
                <c:pt idx="6">
                  <c:v>0.93620087060039947</c:v>
                </c:pt>
                <c:pt idx="7">
                  <c:v>1.098062261301429</c:v>
                </c:pt>
                <c:pt idx="8">
                  <c:v>1.1510369153201836</c:v>
                </c:pt>
                <c:pt idx="9">
                  <c:v>1.1275377707342344</c:v>
                </c:pt>
                <c:pt idx="10">
                  <c:v>1.0636536163785901</c:v>
                </c:pt>
                <c:pt idx="11">
                  <c:v>1.1330859923660734</c:v>
                </c:pt>
                <c:pt idx="12">
                  <c:v>1.171872961135932</c:v>
                </c:pt>
                <c:pt idx="13">
                  <c:v>1.1964525720874166</c:v>
                </c:pt>
                <c:pt idx="14">
                  <c:v>1.2255903254865042</c:v>
                </c:pt>
                <c:pt idx="15">
                  <c:v>1.2626597955886367</c:v>
                </c:pt>
                <c:pt idx="16">
                  <c:v>1.3334614554127082</c:v>
                </c:pt>
                <c:pt idx="17">
                  <c:v>1.3798201512581778</c:v>
                </c:pt>
                <c:pt idx="18">
                  <c:v>1.4238552608603425</c:v>
                </c:pt>
                <c:pt idx="19">
                  <c:v>1.4708840505165248</c:v>
                </c:pt>
                <c:pt idx="20">
                  <c:v>1.5267291849434994</c:v>
                </c:pt>
                <c:pt idx="21">
                  <c:v>1.5995519864491889</c:v>
                </c:pt>
                <c:pt idx="22">
                  <c:v>1.6383748521051231</c:v>
                </c:pt>
                <c:pt idx="23">
                  <c:v>1.6606248589570964</c:v>
                </c:pt>
                <c:pt idx="24">
                  <c:v>1.722041529052341</c:v>
                </c:pt>
                <c:pt idx="25">
                  <c:v>1.8040127487530433</c:v>
                </c:pt>
                <c:pt idx="26">
                  <c:v>1.820186841138117</c:v>
                </c:pt>
                <c:pt idx="27">
                  <c:v>1.8162015013247097</c:v>
                </c:pt>
                <c:pt idx="28">
                  <c:v>1.823756987416562</c:v>
                </c:pt>
                <c:pt idx="29">
                  <c:v>1.846875571406684</c:v>
                </c:pt>
                <c:pt idx="30">
                  <c:v>1.8522804882693691</c:v>
                </c:pt>
                <c:pt idx="31">
                  <c:v>1.8539872528430879</c:v>
                </c:pt>
                <c:pt idx="32">
                  <c:v>1.8474616857157333</c:v>
                </c:pt>
                <c:pt idx="33">
                  <c:v>1.8495340500462349</c:v>
                </c:pt>
                <c:pt idx="34">
                  <c:v>1.8627689393259466</c:v>
                </c:pt>
                <c:pt idx="35">
                  <c:v>1.8571699742074348</c:v>
                </c:pt>
                <c:pt idx="36">
                  <c:v>1.8487099171491499</c:v>
                </c:pt>
                <c:pt idx="37">
                  <c:v>1.840363075342397</c:v>
                </c:pt>
                <c:pt idx="38">
                  <c:v>1.8321262088096151</c:v>
                </c:pt>
                <c:pt idx="39">
                  <c:v>1.823996295685298</c:v>
                </c:pt>
                <c:pt idx="40">
                  <c:v>1.8159705154016463</c:v>
                </c:pt>
              </c:numCache>
            </c:numRef>
          </c:val>
        </c:ser>
        <c:ser>
          <c:idx val="2"/>
          <c:order val="1"/>
          <c:tx>
            <c:strRef>
              <c:f>'Figure 1 data'!$C$4</c:f>
              <c:strCache>
                <c:ptCount val="1"/>
                <c:pt idx="0">
                  <c:v>Cyclic Steam Stimulation (CSS)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data'!$C$5:$C$45</c:f>
              <c:numCache>
                <c:formatCode>0.00</c:formatCode>
                <c:ptCount val="41"/>
                <c:pt idx="0">
                  <c:v>0.23862340464798903</c:v>
                </c:pt>
                <c:pt idx="1">
                  <c:v>0.2611330157139452</c:v>
                </c:pt>
                <c:pt idx="2">
                  <c:v>0.26005411908236709</c:v>
                </c:pt>
                <c:pt idx="3">
                  <c:v>0.25239515627998355</c:v>
                </c:pt>
                <c:pt idx="4">
                  <c:v>0.24282234450693702</c:v>
                </c:pt>
                <c:pt idx="5">
                  <c:v>0.26307993989947398</c:v>
                </c:pt>
                <c:pt idx="6">
                  <c:v>0.23762174319676541</c:v>
                </c:pt>
                <c:pt idx="7">
                  <c:v>0.245971337903792</c:v>
                </c:pt>
                <c:pt idx="8">
                  <c:v>0.21783856661388659</c:v>
                </c:pt>
                <c:pt idx="9">
                  <c:v>0.22137296241917531</c:v>
                </c:pt>
                <c:pt idx="10">
                  <c:v>0.20532168688138785</c:v>
                </c:pt>
                <c:pt idx="11">
                  <c:v>0.23256082918694071</c:v>
                </c:pt>
                <c:pt idx="12">
                  <c:v>0.24309201275512035</c:v>
                </c:pt>
                <c:pt idx="13">
                  <c:v>0.24877435764141573</c:v>
                </c:pt>
                <c:pt idx="14">
                  <c:v>0.25468686624722381</c:v>
                </c:pt>
                <c:pt idx="15">
                  <c:v>0.26081793588519936</c:v>
                </c:pt>
                <c:pt idx="16">
                  <c:v>0.26717559631658266</c:v>
                </c:pt>
                <c:pt idx="17">
                  <c:v>0.29095358081961453</c:v>
                </c:pt>
                <c:pt idx="18">
                  <c:v>0.32528516921334005</c:v>
                </c:pt>
                <c:pt idx="19">
                  <c:v>0.3326793161124626</c:v>
                </c:pt>
                <c:pt idx="20">
                  <c:v>0.34002018658272881</c:v>
                </c:pt>
                <c:pt idx="21">
                  <c:v>0.34762978820701407</c:v>
                </c:pt>
                <c:pt idx="22">
                  <c:v>0.35551795535057223</c:v>
                </c:pt>
                <c:pt idx="23">
                  <c:v>0.35528258002616486</c:v>
                </c:pt>
                <c:pt idx="24">
                  <c:v>0.35145353519795941</c:v>
                </c:pt>
                <c:pt idx="25">
                  <c:v>0.34707083087054336</c:v>
                </c:pt>
                <c:pt idx="26">
                  <c:v>0.34274432117495907</c:v>
                </c:pt>
                <c:pt idx="27">
                  <c:v>0.33848057393270459</c:v>
                </c:pt>
                <c:pt idx="28">
                  <c:v>0.33427871789658603</c:v>
                </c:pt>
                <c:pt idx="29">
                  <c:v>0.33013785571961074</c:v>
                </c:pt>
                <c:pt idx="30">
                  <c:v>0.32605708839812231</c:v>
                </c:pt>
                <c:pt idx="31">
                  <c:v>0.32115565230923498</c:v>
                </c:pt>
                <c:pt idx="32">
                  <c:v>0.31633894700853876</c:v>
                </c:pt>
                <c:pt idx="33">
                  <c:v>0.31160542994133578</c:v>
                </c:pt>
                <c:pt idx="34">
                  <c:v>0.30695358797368338</c:v>
                </c:pt>
                <c:pt idx="35">
                  <c:v>0.30238193680252817</c:v>
                </c:pt>
                <c:pt idx="36">
                  <c:v>0.2978890203783286</c:v>
                </c:pt>
                <c:pt idx="37">
                  <c:v>0.29347341033989838</c:v>
                </c:pt>
                <c:pt idx="38">
                  <c:v>0.28913370546119077</c:v>
                </c:pt>
                <c:pt idx="39">
                  <c:v>0.28486853110975524</c:v>
                </c:pt>
                <c:pt idx="40">
                  <c:v>0.28067653871660359</c:v>
                </c:pt>
              </c:numCache>
            </c:numRef>
          </c:val>
        </c:ser>
        <c:ser>
          <c:idx val="3"/>
          <c:order val="2"/>
          <c:tx>
            <c:strRef>
              <c:f>'Figure 1 data'!$D$4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data'!$D$5:$D$45</c:f>
              <c:numCache>
                <c:formatCode>0.00</c:formatCode>
                <c:ptCount val="41"/>
                <c:pt idx="0">
                  <c:v>0.85694137821419192</c:v>
                </c:pt>
                <c:pt idx="1">
                  <c:v>0.8925169074830136</c:v>
                </c:pt>
                <c:pt idx="2">
                  <c:v>0.93225043914591788</c:v>
                </c:pt>
                <c:pt idx="3">
                  <c:v>0.97603933228306861</c:v>
                </c:pt>
                <c:pt idx="4">
                  <c:v>0.96015970685950702</c:v>
                </c:pt>
                <c:pt idx="5">
                  <c:v>1.1614158642963288</c:v>
                </c:pt>
                <c:pt idx="6">
                  <c:v>1.1499857691887674</c:v>
                </c:pt>
                <c:pt idx="7">
                  <c:v>1.2756707068298629</c:v>
                </c:pt>
                <c:pt idx="8">
                  <c:v>1.4888941335556707</c:v>
                </c:pt>
                <c:pt idx="9">
                  <c:v>1.6054384697628765</c:v>
                </c:pt>
                <c:pt idx="10">
                  <c:v>1.4508797294511429</c:v>
                </c:pt>
                <c:pt idx="11">
                  <c:v>1.6099565443597132</c:v>
                </c:pt>
                <c:pt idx="12">
                  <c:v>1.6421819225233272</c:v>
                </c:pt>
                <c:pt idx="13">
                  <c:v>1.6479117055164527</c:v>
                </c:pt>
                <c:pt idx="14">
                  <c:v>1.6524116985062283</c:v>
                </c:pt>
                <c:pt idx="15">
                  <c:v>1.6653491984751916</c:v>
                </c:pt>
                <c:pt idx="16">
                  <c:v>1.6704116984752932</c:v>
                </c:pt>
                <c:pt idx="17">
                  <c:v>1.6704116984752941</c:v>
                </c:pt>
                <c:pt idx="18">
                  <c:v>1.6704116984752941</c:v>
                </c:pt>
                <c:pt idx="19">
                  <c:v>1.6704116984752941</c:v>
                </c:pt>
                <c:pt idx="20">
                  <c:v>1.6704116984752941</c:v>
                </c:pt>
                <c:pt idx="21">
                  <c:v>1.6704116984752941</c:v>
                </c:pt>
                <c:pt idx="22">
                  <c:v>1.6704116984752941</c:v>
                </c:pt>
                <c:pt idx="23">
                  <c:v>1.6704116984752941</c:v>
                </c:pt>
                <c:pt idx="24">
                  <c:v>1.6704116984752941</c:v>
                </c:pt>
                <c:pt idx="25">
                  <c:v>1.6704116984752941</c:v>
                </c:pt>
                <c:pt idx="26">
                  <c:v>1.6704116984752941</c:v>
                </c:pt>
                <c:pt idx="27">
                  <c:v>1.6704116984752941</c:v>
                </c:pt>
                <c:pt idx="28">
                  <c:v>1.6704116984752941</c:v>
                </c:pt>
                <c:pt idx="29">
                  <c:v>1.6657412853865743</c:v>
                </c:pt>
                <c:pt idx="30">
                  <c:v>1.6583621184620345</c:v>
                </c:pt>
                <c:pt idx="31">
                  <c:v>1.6417359058272598</c:v>
                </c:pt>
                <c:pt idx="32">
                  <c:v>1.6207975444755864</c:v>
                </c:pt>
                <c:pt idx="33">
                  <c:v>1.6004650661831561</c:v>
                </c:pt>
                <c:pt idx="34">
                  <c:v>1.5806751374742429</c:v>
                </c:pt>
                <c:pt idx="35">
                  <c:v>1.5614115653398339</c:v>
                </c:pt>
                <c:pt idx="36">
                  <c:v>1.5426585843936513</c:v>
                </c:pt>
                <c:pt idx="37">
                  <c:v>1.5244009174453079</c:v>
                </c:pt>
                <c:pt idx="38">
                  <c:v>1.5066237605056605</c:v>
                </c:pt>
                <c:pt idx="39">
                  <c:v>1.4893127678015003</c:v>
                </c:pt>
                <c:pt idx="40">
                  <c:v>1.4725993039074983</c:v>
                </c:pt>
              </c:numCache>
            </c:numRef>
          </c:val>
        </c:ser>
        <c:ser>
          <c:idx val="4"/>
          <c:order val="3"/>
          <c:tx>
            <c:strRef>
              <c:f>'Figure 1 data'!$E$4</c:f>
              <c:strCache>
                <c:ptCount val="1"/>
                <c:pt idx="0">
                  <c:v>Primary + Enhanced Oil Recovery (EOR)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data'!$E$5:$E$45</c:f>
              <c:numCache>
                <c:formatCode>0.00</c:formatCode>
                <c:ptCount val="41"/>
                <c:pt idx="0">
                  <c:v>0.19061353322663016</c:v>
                </c:pt>
                <c:pt idx="1">
                  <c:v>0.20668964890037253</c:v>
                </c:pt>
                <c:pt idx="2">
                  <c:v>0.24143796504128218</c:v>
                </c:pt>
                <c:pt idx="3">
                  <c:v>0.27220097618963829</c:v>
                </c:pt>
                <c:pt idx="4">
                  <c:v>0.28413543571172051</c:v>
                </c:pt>
                <c:pt idx="5">
                  <c:v>0.25863121018352869</c:v>
                </c:pt>
                <c:pt idx="6">
                  <c:v>0.22080263010923831</c:v>
                </c:pt>
                <c:pt idx="7">
                  <c:v>0.20061624645371504</c:v>
                </c:pt>
                <c:pt idx="8">
                  <c:v>0.18607982849894794</c:v>
                </c:pt>
                <c:pt idx="9">
                  <c:v>0.17171407935596711</c:v>
                </c:pt>
                <c:pt idx="10">
                  <c:v>0.14043444867860769</c:v>
                </c:pt>
                <c:pt idx="11">
                  <c:v>0.16270999195773578</c:v>
                </c:pt>
                <c:pt idx="12">
                  <c:v>0.16753982118800864</c:v>
                </c:pt>
                <c:pt idx="13">
                  <c:v>0.17196598472770533</c:v>
                </c:pt>
                <c:pt idx="14">
                  <c:v>0.17454049447728021</c:v>
                </c:pt>
                <c:pt idx="15">
                  <c:v>0.17513440981089712</c:v>
                </c:pt>
                <c:pt idx="16">
                  <c:v>0.17461818773499496</c:v>
                </c:pt>
                <c:pt idx="17">
                  <c:v>0.17440687506763539</c:v>
                </c:pt>
                <c:pt idx="18">
                  <c:v>0.17440491376005024</c:v>
                </c:pt>
                <c:pt idx="19">
                  <c:v>0.17440490800305669</c:v>
                </c:pt>
                <c:pt idx="20">
                  <c:v>0.17440421181114335</c:v>
                </c:pt>
                <c:pt idx="21">
                  <c:v>0.17437376346302935</c:v>
                </c:pt>
                <c:pt idx="22">
                  <c:v>0.1742772942044529</c:v>
                </c:pt>
                <c:pt idx="23">
                  <c:v>0.17411290684232919</c:v>
                </c:pt>
                <c:pt idx="24">
                  <c:v>0.17388087633194604</c:v>
                </c:pt>
                <c:pt idx="25">
                  <c:v>0.17258200756142203</c:v>
                </c:pt>
                <c:pt idx="26">
                  <c:v>0.17058703878351567</c:v>
                </c:pt>
                <c:pt idx="27">
                  <c:v>0.16857105063329855</c:v>
                </c:pt>
                <c:pt idx="28">
                  <c:v>0.1665365819244255</c:v>
                </c:pt>
                <c:pt idx="29">
                  <c:v>0.16413510986634436</c:v>
                </c:pt>
                <c:pt idx="30">
                  <c:v>0.16151694873184935</c:v>
                </c:pt>
                <c:pt idx="31">
                  <c:v>0.15877769566864017</c:v>
                </c:pt>
                <c:pt idx="32">
                  <c:v>0.15609496780495408</c:v>
                </c:pt>
                <c:pt idx="33">
                  <c:v>0.15347312545662939</c:v>
                </c:pt>
                <c:pt idx="34">
                  <c:v>0.15091045541809328</c:v>
                </c:pt>
                <c:pt idx="35">
                  <c:v>0.14713813172750898</c:v>
                </c:pt>
                <c:pt idx="36">
                  <c:v>0.14472973132573777</c:v>
                </c:pt>
                <c:pt idx="37">
                  <c:v>0.14237436285114502</c:v>
                </c:pt>
                <c:pt idx="38">
                  <c:v>0.14007056331766393</c:v>
                </c:pt>
                <c:pt idx="39">
                  <c:v>0.13781691504829899</c:v>
                </c:pt>
                <c:pt idx="40">
                  <c:v>0.13561204419845382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785792"/>
        <c:axId val="848800480"/>
      </c:areaChart>
      <c:lineChart>
        <c:grouping val="standard"/>
        <c:varyColors val="0"/>
        <c:ser>
          <c:idx val="5"/>
          <c:order val="4"/>
          <c:tx>
            <c:strRef>
              <c:f>'Figure 1 data'!$F$4</c:f>
              <c:strCache>
                <c:ptCount val="1"/>
                <c:pt idx="0">
                  <c:v>Total Production - Reference Scenario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data'!$F$5:$F$45</c:f>
              <c:numCache>
                <c:formatCode>0.00</c:formatCode>
                <c:ptCount val="41"/>
                <c:pt idx="0">
                  <c:v>1.6266238180377042</c:v>
                </c:pt>
                <c:pt idx="1">
                  <c:v>1.7583329076128711</c:v>
                </c:pt>
                <c:pt idx="2">
                  <c:v>1.9440792433335945</c:v>
                </c:pt>
                <c:pt idx="3">
                  <c:v>2.1012756002605975</c:v>
                </c:pt>
                <c:pt idx="4">
                  <c:v>2.2583763217263786</c:v>
                </c:pt>
                <c:pt idx="5">
                  <c:v>2.5383728438331747</c:v>
                </c:pt>
                <c:pt idx="6">
                  <c:v>2.5446110130951709</c:v>
                </c:pt>
                <c:pt idx="7">
                  <c:v>2.8203205524887989</c:v>
                </c:pt>
                <c:pt idx="8">
                  <c:v>3.0438494439886892</c:v>
                </c:pt>
                <c:pt idx="9">
                  <c:v>3.1260632822722534</c:v>
                </c:pt>
                <c:pt idx="10">
                  <c:v>2.8649044265397507</c:v>
                </c:pt>
                <c:pt idx="11">
                  <c:v>3.2115057538215153</c:v>
                </c:pt>
                <c:pt idx="12">
                  <c:v>3.301374475328112</c:v>
                </c:pt>
                <c:pt idx="13">
                  <c:v>3.3529555164052072</c:v>
                </c:pt>
                <c:pt idx="14">
                  <c:v>3.4053014373537045</c:v>
                </c:pt>
                <c:pt idx="15">
                  <c:v>3.4719943980527597</c:v>
                </c:pt>
                <c:pt idx="16">
                  <c:v>3.5771460409607592</c:v>
                </c:pt>
                <c:pt idx="17">
                  <c:v>3.6872986084440158</c:v>
                </c:pt>
                <c:pt idx="18">
                  <c:v>3.7852247999169784</c:v>
                </c:pt>
                <c:pt idx="19">
                  <c:v>3.8501707319818097</c:v>
                </c:pt>
                <c:pt idx="20">
                  <c:v>3.9362898839473699</c:v>
                </c:pt>
                <c:pt idx="21">
                  <c:v>4.02955590928498</c:v>
                </c:pt>
                <c:pt idx="22">
                  <c:v>4.0579632934872754</c:v>
                </c:pt>
                <c:pt idx="23">
                  <c:v>4.0910711093933525</c:v>
                </c:pt>
                <c:pt idx="24">
                  <c:v>4.15135651885263</c:v>
                </c:pt>
                <c:pt idx="25">
                  <c:v>4.2235830934208503</c:v>
                </c:pt>
                <c:pt idx="26">
                  <c:v>4.2466706316744958</c:v>
                </c:pt>
                <c:pt idx="27">
                  <c:v>4.2742493660566252</c:v>
                </c:pt>
                <c:pt idx="28">
                  <c:v>4.3023388744341329</c:v>
                </c:pt>
                <c:pt idx="29">
                  <c:v>4.3269030485389415</c:v>
                </c:pt>
                <c:pt idx="30">
                  <c:v>4.3219749839980492</c:v>
                </c:pt>
                <c:pt idx="31">
                  <c:v>4.3174469469276628</c:v>
                </c:pt>
                <c:pt idx="32">
                  <c:v>4.3090526578028259</c:v>
                </c:pt>
                <c:pt idx="33">
                  <c:v>4.3095009697146365</c:v>
                </c:pt>
                <c:pt idx="34">
                  <c:v>4.324544985718588</c:v>
                </c:pt>
                <c:pt idx="35">
                  <c:v>4.3225446345028908</c:v>
                </c:pt>
                <c:pt idx="36">
                  <c:v>4.3085939164602207</c:v>
                </c:pt>
                <c:pt idx="37">
                  <c:v>4.2961013595739983</c:v>
                </c:pt>
                <c:pt idx="38">
                  <c:v>4.2818451919246705</c:v>
                </c:pt>
                <c:pt idx="39">
                  <c:v>4.2807762654460237</c:v>
                </c:pt>
                <c:pt idx="40">
                  <c:v>4.2561300130524407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85792"/>
        <c:axId val="848800480"/>
      </c:lineChart>
      <c:lineChart>
        <c:grouping val="standard"/>
        <c:varyColors val="0"/>
        <c:ser>
          <c:idx val="0"/>
          <c:order val="5"/>
          <c:tx>
            <c:v>WTI Price - Evolving Scenario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'Figure 1 data'!$G$5:$G$45</c:f>
              <c:numCache>
                <c:formatCode>0.00</c:formatCode>
                <c:ptCount val="41"/>
                <c:pt idx="0">
                  <c:v>93.68</c:v>
                </c:pt>
                <c:pt idx="1">
                  <c:v>108.85</c:v>
                </c:pt>
                <c:pt idx="2">
                  <c:v>105.74</c:v>
                </c:pt>
                <c:pt idx="3">
                  <c:v>108.37</c:v>
                </c:pt>
                <c:pt idx="4">
                  <c:v>101.3</c:v>
                </c:pt>
                <c:pt idx="5">
                  <c:v>52.220442457588256</c:v>
                </c:pt>
                <c:pt idx="6">
                  <c:v>45.982272099839278</c:v>
                </c:pt>
                <c:pt idx="7">
                  <c:v>52.945669094113832</c:v>
                </c:pt>
                <c:pt idx="8">
                  <c:v>66.391803373738469</c:v>
                </c:pt>
                <c:pt idx="9">
                  <c:v>57</c:v>
                </c:pt>
                <c:pt idx="10">
                  <c:v>32</c:v>
                </c:pt>
                <c:pt idx="11">
                  <c:v>38.25</c:v>
                </c:pt>
                <c:pt idx="12">
                  <c:v>40.9</c:v>
                </c:pt>
                <c:pt idx="13">
                  <c:v>43.55</c:v>
                </c:pt>
                <c:pt idx="14">
                  <c:v>46.199999999999996</c:v>
                </c:pt>
                <c:pt idx="15">
                  <c:v>48.599999999999994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51</c:v>
                </c:pt>
                <c:pt idx="21">
                  <c:v>51</c:v>
                </c:pt>
                <c:pt idx="22">
                  <c:v>51</c:v>
                </c:pt>
                <c:pt idx="23">
                  <c:v>51</c:v>
                </c:pt>
                <c:pt idx="24">
                  <c:v>51</c:v>
                </c:pt>
                <c:pt idx="25">
                  <c:v>51</c:v>
                </c:pt>
                <c:pt idx="26">
                  <c:v>51</c:v>
                </c:pt>
                <c:pt idx="27">
                  <c:v>51</c:v>
                </c:pt>
                <c:pt idx="28">
                  <c:v>51</c:v>
                </c:pt>
                <c:pt idx="29">
                  <c:v>50.583333333333336</c:v>
                </c:pt>
                <c:pt idx="30">
                  <c:v>50.166666666666671</c:v>
                </c:pt>
                <c:pt idx="31">
                  <c:v>49.750000000000007</c:v>
                </c:pt>
                <c:pt idx="32">
                  <c:v>49.333333333333343</c:v>
                </c:pt>
                <c:pt idx="33">
                  <c:v>48.916666666666679</c:v>
                </c:pt>
                <c:pt idx="34">
                  <c:v>48.500000000000014</c:v>
                </c:pt>
                <c:pt idx="35">
                  <c:v>48.08333333333335</c:v>
                </c:pt>
                <c:pt idx="36">
                  <c:v>47.666666666666686</c:v>
                </c:pt>
                <c:pt idx="37">
                  <c:v>47.250000000000021</c:v>
                </c:pt>
                <c:pt idx="38">
                  <c:v>46.833333333333357</c:v>
                </c:pt>
                <c:pt idx="39">
                  <c:v>46.416666666666693</c:v>
                </c:pt>
                <c:pt idx="40">
                  <c:v>46</c:v>
                </c:pt>
              </c:numCache>
            </c:numRef>
          </c:val>
          <c:smooth val="0"/>
        </c:ser>
        <c:ser>
          <c:idx val="6"/>
          <c:order val="6"/>
          <c:tx>
            <c:v>WTI Price - Reference Scenario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1 data'!$H$5:$H$45</c:f>
              <c:numCache>
                <c:formatCode>0.00</c:formatCode>
                <c:ptCount val="41"/>
                <c:pt idx="0">
                  <c:v>93.68</c:v>
                </c:pt>
                <c:pt idx="1">
                  <c:v>108.85</c:v>
                </c:pt>
                <c:pt idx="2">
                  <c:v>105.74</c:v>
                </c:pt>
                <c:pt idx="3">
                  <c:v>108.37</c:v>
                </c:pt>
                <c:pt idx="4">
                  <c:v>101.3</c:v>
                </c:pt>
                <c:pt idx="5">
                  <c:v>52.220442457588256</c:v>
                </c:pt>
                <c:pt idx="6">
                  <c:v>45.982272099839278</c:v>
                </c:pt>
                <c:pt idx="7">
                  <c:v>52.945669094113832</c:v>
                </c:pt>
                <c:pt idx="8">
                  <c:v>66.391803373738469</c:v>
                </c:pt>
                <c:pt idx="9">
                  <c:v>57</c:v>
                </c:pt>
                <c:pt idx="10">
                  <c:v>32</c:v>
                </c:pt>
                <c:pt idx="11">
                  <c:v>40.25</c:v>
                </c:pt>
                <c:pt idx="12">
                  <c:v>47.5</c:v>
                </c:pt>
                <c:pt idx="13">
                  <c:v>55.75</c:v>
                </c:pt>
                <c:pt idx="14">
                  <c:v>61</c:v>
                </c:pt>
                <c:pt idx="15">
                  <c:v>66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71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71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74912"/>
        <c:axId val="848799392"/>
      </c:lineChart>
      <c:catAx>
        <c:axId val="8487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8004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88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85792"/>
        <c:crosses val="autoZero"/>
        <c:crossBetween val="midCat"/>
        <c:majorUnit val="1"/>
      </c:valAx>
      <c:valAx>
        <c:axId val="848799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accent1">
                        <a:lumMod val="50000"/>
                      </a:schemeClr>
                    </a:solidFill>
                  </a:rPr>
                  <a:t>West</a:t>
                </a:r>
                <a:r>
                  <a:rPr lang="en-US" sz="1800" baseline="0">
                    <a:solidFill>
                      <a:schemeClr val="accent1">
                        <a:lumMod val="50000"/>
                      </a:schemeClr>
                    </a:solidFill>
                  </a:rPr>
                  <a:t> Texas Intermediate (WTI) Price - $2019 US$/b</a:t>
                </a:r>
                <a:endParaRPr lang="en-US" sz="180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74912"/>
        <c:crosses val="max"/>
        <c:crossBetween val="between"/>
      </c:valAx>
      <c:catAx>
        <c:axId val="84877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84879939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100337764402389E-2"/>
          <c:y val="0.8618683134135473"/>
          <c:w val="0.98133992363057543"/>
          <c:h val="0.1381316865864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11582229990683E-2"/>
          <c:y val="7.4823861015350962E-2"/>
          <c:w val="0.86842699326131345"/>
          <c:h val="0.80352660972237711"/>
        </c:manualLayout>
      </c:layout>
      <c:areaChart>
        <c:grouping val="stacked"/>
        <c:varyColors val="0"/>
        <c:ser>
          <c:idx val="1"/>
          <c:order val="0"/>
          <c:tx>
            <c:strRef>
              <c:f>'Figure 2 data'!$B$4</c:f>
              <c:strCache>
                <c:ptCount val="1"/>
                <c:pt idx="0">
                  <c:v>Existing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</c:spPr>
          <c:cat>
            <c:numRef>
              <c:f>'Figure 2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data'!$B$5:$B$45</c:f>
              <c:numCache>
                <c:formatCode>0.00</c:formatCode>
                <c:ptCount val="41"/>
                <c:pt idx="0">
                  <c:v>1.6093845810023013</c:v>
                </c:pt>
                <c:pt idx="1">
                  <c:v>1.7398759318667503</c:v>
                </c:pt>
                <c:pt idx="2">
                  <c:v>1.9221716771038355</c:v>
                </c:pt>
                <c:pt idx="3">
                  <c:v>2.0821575148374905</c:v>
                </c:pt>
                <c:pt idx="4">
                  <c:v>2.2228283007686138</c:v>
                </c:pt>
                <c:pt idx="5">
                  <c:v>2.5382072588890812</c:v>
                </c:pt>
                <c:pt idx="6">
                  <c:v>2.54637954649007</c:v>
                </c:pt>
                <c:pt idx="7">
                  <c:v>2.8217199361431113</c:v>
                </c:pt>
                <c:pt idx="8">
                  <c:v>3.0438760810332042</c:v>
                </c:pt>
                <c:pt idx="9">
                  <c:v>3.1260632822722534</c:v>
                </c:pt>
                <c:pt idx="10">
                  <c:v>2.8213644399806106</c:v>
                </c:pt>
                <c:pt idx="11">
                  <c:v>3.0591983254751476</c:v>
                </c:pt>
                <c:pt idx="12">
                  <c:v>3.1131135332530393</c:v>
                </c:pt>
                <c:pt idx="13">
                  <c:v>3.124293613366206</c:v>
                </c:pt>
                <c:pt idx="14">
                  <c:v>3.1344233443869154</c:v>
                </c:pt>
                <c:pt idx="15">
                  <c:v>3.1418375160527874</c:v>
                </c:pt>
                <c:pt idx="16">
                  <c:v>3.1475803795971524</c:v>
                </c:pt>
                <c:pt idx="17">
                  <c:v>3.154095662579945</c:v>
                </c:pt>
                <c:pt idx="18">
                  <c:v>3.1619034419303524</c:v>
                </c:pt>
                <c:pt idx="19">
                  <c:v>3.1678416836263303</c:v>
                </c:pt>
                <c:pt idx="20">
                  <c:v>3.1751090481688657</c:v>
                </c:pt>
                <c:pt idx="21">
                  <c:v>3.1827481820541617</c:v>
                </c:pt>
                <c:pt idx="22">
                  <c:v>3.1920466286595968</c:v>
                </c:pt>
                <c:pt idx="23">
                  <c:v>3.1900487024395838</c:v>
                </c:pt>
                <c:pt idx="24">
                  <c:v>3.1791192269415038</c:v>
                </c:pt>
                <c:pt idx="25">
                  <c:v>3.1539744457413286</c:v>
                </c:pt>
                <c:pt idx="26">
                  <c:v>3.1418992816554905</c:v>
                </c:pt>
                <c:pt idx="27">
                  <c:v>3.1298658318936106</c:v>
                </c:pt>
                <c:pt idx="28">
                  <c:v>3.1197266599074522</c:v>
                </c:pt>
                <c:pt idx="29">
                  <c:v>3.1039151699355774</c:v>
                </c:pt>
                <c:pt idx="30">
                  <c:v>3.0819961567166168</c:v>
                </c:pt>
                <c:pt idx="31">
                  <c:v>3.0354521216800254</c:v>
                </c:pt>
                <c:pt idx="32">
                  <c:v>2.9957533649277814</c:v>
                </c:pt>
                <c:pt idx="33">
                  <c:v>2.9592482604937929</c:v>
                </c:pt>
                <c:pt idx="34">
                  <c:v>2.9251037543203013</c:v>
                </c:pt>
                <c:pt idx="35">
                  <c:v>2.8869370378277153</c:v>
                </c:pt>
                <c:pt idx="36">
                  <c:v>2.8527614928419394</c:v>
                </c:pt>
                <c:pt idx="37">
                  <c:v>2.8193265214234438</c:v>
                </c:pt>
                <c:pt idx="38">
                  <c:v>2.7884919144025706</c:v>
                </c:pt>
                <c:pt idx="39">
                  <c:v>2.7545952068852277</c:v>
                </c:pt>
                <c:pt idx="40">
                  <c:v>2.7234051599474203</c:v>
                </c:pt>
              </c:numCache>
            </c:numRef>
          </c:val>
        </c:ser>
        <c:ser>
          <c:idx val="2"/>
          <c:order val="1"/>
          <c:tx>
            <c:strRef>
              <c:f>'Figure 2 data'!$C$4</c:f>
              <c:strCache>
                <c:ptCount val="1"/>
                <c:pt idx="0">
                  <c:v>Expansion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'Figure 2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data'!$C$5:$C$45</c:f>
              <c:numCache>
                <c:formatCode>0.00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4.35399865591398E-2</c:v>
                </c:pt>
                <c:pt idx="11">
                  <c:v>8.3658974174347173E-2</c:v>
                </c:pt>
                <c:pt idx="12">
                  <c:v>0.11606953904309136</c:v>
                </c:pt>
                <c:pt idx="13">
                  <c:v>0.14530733166922685</c:v>
                </c:pt>
                <c:pt idx="14">
                  <c:v>0.17731664812754908</c:v>
                </c:pt>
                <c:pt idx="15">
                  <c:v>0.2094832082586619</c:v>
                </c:pt>
                <c:pt idx="16">
                  <c:v>0.24392019355905448</c:v>
                </c:pt>
                <c:pt idx="17">
                  <c:v>0.29860293192097631</c:v>
                </c:pt>
                <c:pt idx="18">
                  <c:v>0.3691601482213891</c:v>
                </c:pt>
                <c:pt idx="19">
                  <c:v>0.41764483726958523</c:v>
                </c:pt>
                <c:pt idx="20">
                  <c:v>0.45638929291474656</c:v>
                </c:pt>
                <c:pt idx="21">
                  <c:v>0.48762604540023891</c:v>
                </c:pt>
                <c:pt idx="22">
                  <c:v>0.51621483618629749</c:v>
                </c:pt>
                <c:pt idx="23">
                  <c:v>0.53318826138206188</c:v>
                </c:pt>
                <c:pt idx="24">
                  <c:v>0.55505666495989081</c:v>
                </c:pt>
                <c:pt idx="25">
                  <c:v>0.56688692609660352</c:v>
                </c:pt>
                <c:pt idx="26">
                  <c:v>0.56521053742841842</c:v>
                </c:pt>
                <c:pt idx="27">
                  <c:v>0.56697891198370021</c:v>
                </c:pt>
                <c:pt idx="28">
                  <c:v>0.56697891198370021</c:v>
                </c:pt>
                <c:pt idx="29">
                  <c:v>0.56697891198370021</c:v>
                </c:pt>
                <c:pt idx="30">
                  <c:v>0.56521053742841842</c:v>
                </c:pt>
                <c:pt idx="31">
                  <c:v>0.56697891198370021</c:v>
                </c:pt>
                <c:pt idx="32">
                  <c:v>0.56697891198370021</c:v>
                </c:pt>
                <c:pt idx="33">
                  <c:v>0.57780190332181258</c:v>
                </c:pt>
                <c:pt idx="34">
                  <c:v>0.59811209181755443</c:v>
                </c:pt>
                <c:pt idx="35">
                  <c:v>0.60300934593147282</c:v>
                </c:pt>
                <c:pt idx="36">
                  <c:v>0.60300934593147282</c:v>
                </c:pt>
                <c:pt idx="37">
                  <c:v>0.60300934593147282</c:v>
                </c:pt>
                <c:pt idx="38">
                  <c:v>0.60112859452890033</c:v>
                </c:pt>
                <c:pt idx="39">
                  <c:v>0.60300934593147282</c:v>
                </c:pt>
                <c:pt idx="40">
                  <c:v>0.60300934593147282</c:v>
                </c:pt>
              </c:numCache>
            </c:numRef>
          </c:val>
        </c:ser>
        <c:ser>
          <c:idx val="3"/>
          <c:order val="2"/>
          <c:tx>
            <c:strRef>
              <c:f>'Figure 2 data'!$D$4</c:f>
              <c:strCache>
                <c:ptCount val="1"/>
                <c:pt idx="0">
                  <c:v>Greenfield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2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data'!$D$5:$D$45</c:f>
              <c:numCache>
                <c:formatCode>0.00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1.7187500000000001E-2</c:v>
                </c:pt>
                <c:pt idx="16">
                  <c:v>5.8749999999999997E-2</c:v>
                </c:pt>
                <c:pt idx="17">
                  <c:v>6.7500000000000004E-2</c:v>
                </c:pt>
                <c:pt idx="18">
                  <c:v>6.7500000000000004E-2</c:v>
                </c:pt>
                <c:pt idx="19">
                  <c:v>6.7500000000000004E-2</c:v>
                </c:pt>
                <c:pt idx="20">
                  <c:v>8.4687499999999985E-2</c:v>
                </c:pt>
                <c:pt idx="21">
                  <c:v>0.12624999999999995</c:v>
                </c:pt>
                <c:pt idx="22">
                  <c:v>0.1349999999999999</c:v>
                </c:pt>
                <c:pt idx="23">
                  <c:v>0.14187499999999992</c:v>
                </c:pt>
                <c:pt idx="24">
                  <c:v>0.18829166666666658</c:v>
                </c:pt>
                <c:pt idx="25">
                  <c:v>0.27789583333333318</c:v>
                </c:pt>
                <c:pt idx="26">
                  <c:v>0.30149999999999988</c:v>
                </c:pt>
                <c:pt idx="27">
                  <c:v>0.30149999999999988</c:v>
                </c:pt>
                <c:pt idx="28">
                  <c:v>0.31295833333333312</c:v>
                </c:pt>
                <c:pt idx="29">
                  <c:v>0.34066666666666645</c:v>
                </c:pt>
                <c:pt idx="30">
                  <c:v>0.35566666666666652</c:v>
                </c:pt>
                <c:pt idx="31">
                  <c:v>0.37783333333333324</c:v>
                </c:pt>
                <c:pt idx="32">
                  <c:v>0.38249999999999984</c:v>
                </c:pt>
                <c:pt idx="33">
                  <c:v>0.38249999999999984</c:v>
                </c:pt>
                <c:pt idx="34">
                  <c:v>0.38249999999999984</c:v>
                </c:pt>
                <c:pt idx="35">
                  <c:v>0.38249999999999984</c:v>
                </c:pt>
                <c:pt idx="36">
                  <c:v>0.38249999999999984</c:v>
                </c:pt>
                <c:pt idx="37">
                  <c:v>0.38249999999999984</c:v>
                </c:pt>
                <c:pt idx="38">
                  <c:v>0.38249999999999984</c:v>
                </c:pt>
                <c:pt idx="39">
                  <c:v>0.38249999999999984</c:v>
                </c:pt>
                <c:pt idx="40">
                  <c:v>0.38249999999999984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786336"/>
        <c:axId val="848774368"/>
      </c:areaChart>
      <c:catAx>
        <c:axId val="8487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743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877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86336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3705823453783852E-2"/>
          <c:y val="0.94510856099694651"/>
          <c:w val="0.95777955045630214"/>
          <c:h val="5.4527077799421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7611818109361E-2"/>
          <c:y val="8.9889773109736448E-2"/>
          <c:w val="0.87648639708541543"/>
          <c:h val="0.79276524394067305"/>
        </c:manualLayout>
      </c:layout>
      <c:areaChart>
        <c:grouping val="stacked"/>
        <c:varyColors val="0"/>
        <c:ser>
          <c:idx val="1"/>
          <c:order val="0"/>
          <c:tx>
            <c:strRef>
              <c:f>'Figure 3 data'!$B$4</c:f>
              <c:strCache>
                <c:ptCount val="1"/>
                <c:pt idx="0">
                  <c:v>Athabasca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data'!$B$5:$B$45</c:f>
              <c:numCache>
                <c:formatCode>0.00</c:formatCode>
                <c:ptCount val="41"/>
                <c:pt idx="0">
                  <c:v>1.2292022272808014</c:v>
                </c:pt>
                <c:pt idx="1">
                  <c:v>1.3184625396647502</c:v>
                </c:pt>
                <c:pt idx="2">
                  <c:v>1.4823987727803356</c:v>
                </c:pt>
                <c:pt idx="3">
                  <c:v>1.6271265463574902</c:v>
                </c:pt>
                <c:pt idx="4">
                  <c:v>1.7746420865841137</c:v>
                </c:pt>
                <c:pt idx="5">
                  <c:v>2.080370291142454</c:v>
                </c:pt>
                <c:pt idx="6">
                  <c:v>2.1328632324507808</c:v>
                </c:pt>
                <c:pt idx="7">
                  <c:v>2.4118071183822338</c:v>
                </c:pt>
                <c:pt idx="8">
                  <c:v>2.669048229943269</c:v>
                </c:pt>
                <c:pt idx="9">
                  <c:v>2.7495985103612206</c:v>
                </c:pt>
                <c:pt idx="10">
                  <c:v>2.4967923455510501</c:v>
                </c:pt>
                <c:pt idx="11">
                  <c:v>2.770100030103928</c:v>
                </c:pt>
                <c:pt idx="12">
                  <c:v>2.8632880530680289</c:v>
                </c:pt>
                <c:pt idx="13">
                  <c:v>2.8940613790167875</c:v>
                </c:pt>
                <c:pt idx="14">
                  <c:v>2.9279821449593051</c:v>
                </c:pt>
                <c:pt idx="15">
                  <c:v>2.9780873890404109</c:v>
                </c:pt>
                <c:pt idx="16">
                  <c:v>3.0539344124226897</c:v>
                </c:pt>
                <c:pt idx="17">
                  <c:v>3.1002937035408134</c:v>
                </c:pt>
                <c:pt idx="18">
                  <c:v>3.1443288673695919</c:v>
                </c:pt>
                <c:pt idx="19">
                  <c:v>3.1913576563706791</c:v>
                </c:pt>
                <c:pt idx="20">
                  <c:v>3.2472167296063232</c:v>
                </c:pt>
                <c:pt idx="21">
                  <c:v>3.3200727842754629</c:v>
                </c:pt>
                <c:pt idx="22">
                  <c:v>3.3589082536018773</c:v>
                </c:pt>
                <c:pt idx="23">
                  <c:v>3.3811413552862875</c:v>
                </c:pt>
                <c:pt idx="24">
                  <c:v>3.4425338042975273</c:v>
                </c:pt>
                <c:pt idx="25">
                  <c:v>3.5234741942650736</c:v>
                </c:pt>
                <c:pt idx="26">
                  <c:v>3.5379811308583351</c:v>
                </c:pt>
                <c:pt idx="27">
                  <c:v>3.5323668322630213</c:v>
                </c:pt>
                <c:pt idx="28">
                  <c:v>3.5383334375036934</c:v>
                </c:pt>
                <c:pt idx="29">
                  <c:v>3.5551861894128995</c:v>
                </c:pt>
                <c:pt idx="30">
                  <c:v>3.5516282432044961</c:v>
                </c:pt>
                <c:pt idx="31">
                  <c:v>3.5341223705942255</c:v>
                </c:pt>
                <c:pt idx="32">
                  <c:v>3.5041278169939103</c:v>
                </c:pt>
                <c:pt idx="33">
                  <c:v>3.4834142895863054</c:v>
                </c:pt>
                <c:pt idx="34">
                  <c:v>3.474480578183234</c:v>
                </c:pt>
                <c:pt idx="35">
                  <c:v>3.4460446968823355</c:v>
                </c:pt>
                <c:pt idx="36">
                  <c:v>3.4166366482164627</c:v>
                </c:pt>
                <c:pt idx="37">
                  <c:v>3.3879040152630027</c:v>
                </c:pt>
                <c:pt idx="38">
                  <c:v>3.3598267510163327</c:v>
                </c:pt>
                <c:pt idx="39">
                  <c:v>3.3323855452168978</c:v>
                </c:pt>
                <c:pt idx="40">
                  <c:v>3.3057077922136484</c:v>
                </c:pt>
              </c:numCache>
            </c:numRef>
          </c:val>
        </c:ser>
        <c:ser>
          <c:idx val="2"/>
          <c:order val="1"/>
          <c:tx>
            <c:strRef>
              <c:f>'Figure 3 data'!$C$4</c:f>
              <c:strCache>
                <c:ptCount val="1"/>
                <c:pt idx="0">
                  <c:v>Cold Lake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data'!$C$5:$C$45</c:f>
              <c:numCache>
                <c:formatCode>0.00</c:formatCode>
                <c:ptCount val="41"/>
                <c:pt idx="0">
                  <c:v>0.34021095776249988</c:v>
                </c:pt>
                <c:pt idx="1">
                  <c:v>0.38067612398749995</c:v>
                </c:pt>
                <c:pt idx="2">
                  <c:v>0.390289354719</c:v>
                </c:pt>
                <c:pt idx="3">
                  <c:v>0.40162278285249997</c:v>
                </c:pt>
                <c:pt idx="4">
                  <c:v>0.39479330228799997</c:v>
                </c:pt>
                <c:pt idx="5">
                  <c:v>0.41164884353912717</c:v>
                </c:pt>
                <c:pt idx="6">
                  <c:v>0.37417019597649992</c:v>
                </c:pt>
                <c:pt idx="7">
                  <c:v>0.37279916819097531</c:v>
                </c:pt>
                <c:pt idx="8">
                  <c:v>0.3439190731215287</c:v>
                </c:pt>
                <c:pt idx="9">
                  <c:v>0.34704119853118354</c:v>
                </c:pt>
                <c:pt idx="10">
                  <c:v>0.34727975207942396</c:v>
                </c:pt>
                <c:pt idx="11">
                  <c:v>0.34544788958955019</c:v>
                </c:pt>
                <c:pt idx="12">
                  <c:v>0.33743231279551694</c:v>
                </c:pt>
                <c:pt idx="13">
                  <c:v>0.3459469406956493</c:v>
                </c:pt>
                <c:pt idx="14">
                  <c:v>0.35350762595006341</c:v>
                </c:pt>
                <c:pt idx="15">
                  <c:v>0.3600189130479961</c:v>
                </c:pt>
                <c:pt idx="16">
                  <c:v>0.36604609433822199</c:v>
                </c:pt>
                <c:pt idx="17">
                  <c:v>0.3896887990226281</c:v>
                </c:pt>
                <c:pt idx="18">
                  <c:v>0.42401913181091511</c:v>
                </c:pt>
                <c:pt idx="19">
                  <c:v>0.43141327502447974</c:v>
                </c:pt>
                <c:pt idx="20">
                  <c:v>0.43875369980108769</c:v>
                </c:pt>
                <c:pt idx="21">
                  <c:v>0.44634380876049035</c:v>
                </c:pt>
                <c:pt idx="22">
                  <c:v>0.45417021744930863</c:v>
                </c:pt>
                <c:pt idx="23">
                  <c:v>0.45382960332019467</c:v>
                </c:pt>
                <c:pt idx="24">
                  <c:v>0.44985201536037195</c:v>
                </c:pt>
                <c:pt idx="25">
                  <c:v>0.4452777155087661</c:v>
                </c:pt>
                <c:pt idx="26">
                  <c:v>0.4407168835986856</c:v>
                </c:pt>
                <c:pt idx="27">
                  <c:v>0.43617648600099562</c:v>
                </c:pt>
                <c:pt idx="28">
                  <c:v>0.43165612173530638</c:v>
                </c:pt>
                <c:pt idx="29">
                  <c:v>0.42693266070094749</c:v>
                </c:pt>
                <c:pt idx="30">
                  <c:v>0.42210229625414775</c:v>
                </c:pt>
                <c:pt idx="31">
                  <c:v>0.41730801540491397</c:v>
                </c:pt>
                <c:pt idx="32">
                  <c:v>0.41257757687236257</c:v>
                </c:pt>
                <c:pt idx="33">
                  <c:v>0.40791281745154523</c:v>
                </c:pt>
                <c:pt idx="34">
                  <c:v>0.40331280152430704</c:v>
                </c:pt>
                <c:pt idx="35">
                  <c:v>0.39877660934921438</c:v>
                </c:pt>
                <c:pt idx="36">
                  <c:v>0.39430333458430206</c:v>
                </c:pt>
                <c:pt idx="37">
                  <c:v>0.38989208406048437</c:v>
                </c:pt>
                <c:pt idx="38">
                  <c:v>0.38554197758578246</c:v>
                </c:pt>
                <c:pt idx="39">
                  <c:v>0.38125214775254923</c:v>
                </c:pt>
                <c:pt idx="40">
                  <c:v>0.37702173974762132</c:v>
                </c:pt>
              </c:numCache>
            </c:numRef>
          </c:val>
        </c:ser>
        <c:ser>
          <c:idx val="3"/>
          <c:order val="2"/>
          <c:tx>
            <c:strRef>
              <c:f>'Figure 3 data'!$D$4</c:f>
              <c:strCache>
                <c:ptCount val="1"/>
                <c:pt idx="0">
                  <c:v>Peace River</c:v>
                </c:pt>
              </c:strCache>
            </c:strRef>
          </c:tx>
          <c:spPr>
            <a:solidFill>
              <a:srgbClr val="EC7ADC"/>
            </a:solidFill>
            <a:ln>
              <a:noFill/>
            </a:ln>
            <a:effectLst/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data'!$D$5:$D$45</c:f>
              <c:numCache>
                <c:formatCode>0.00</c:formatCode>
                <c:ptCount val="41"/>
                <c:pt idx="0">
                  <c:v>3.997139595899999E-2</c:v>
                </c:pt>
                <c:pt idx="1">
                  <c:v>4.0737268214499994E-2</c:v>
                </c:pt>
                <c:pt idx="2">
                  <c:v>4.9483549604500007E-2</c:v>
                </c:pt>
                <c:pt idx="3">
                  <c:v>5.34081856275E-2</c:v>
                </c:pt>
                <c:pt idx="4">
                  <c:v>5.33929118965E-2</c:v>
                </c:pt>
                <c:pt idx="5">
                  <c:v>4.6188124207499993E-2</c:v>
                </c:pt>
                <c:pt idx="6">
                  <c:v>3.9346118062789093E-2</c:v>
                </c:pt>
                <c:pt idx="7">
                  <c:v>3.7113649569901638E-2</c:v>
                </c:pt>
                <c:pt idx="8">
                  <c:v>3.0908777968407172E-2</c:v>
                </c:pt>
                <c:pt idx="9">
                  <c:v>2.9423573379849303E-2</c:v>
                </c:pt>
                <c:pt idx="10">
                  <c:v>2.0832328909276717E-2</c:v>
                </c:pt>
                <c:pt idx="11">
                  <c:v>2.7309379956016969E-2</c:v>
                </c:pt>
                <c:pt idx="12">
                  <c:v>2.8462706432584594E-2</c:v>
                </c:pt>
                <c:pt idx="13">
                  <c:v>2.9592625322995943E-2</c:v>
                </c:pt>
                <c:pt idx="14">
                  <c:v>3.0250221605095676E-2</c:v>
                </c:pt>
                <c:pt idx="15">
                  <c:v>3.0401922223042371E-2</c:v>
                </c:pt>
                <c:pt idx="16">
                  <c:v>3.0270066395294993E-2</c:v>
                </c:pt>
                <c:pt idx="17">
                  <c:v>3.021609193747931E-2</c:v>
                </c:pt>
                <c:pt idx="18">
                  <c:v>3.021559097123417E-2</c:v>
                </c:pt>
                <c:pt idx="19">
                  <c:v>3.0215589500756288E-2</c:v>
                </c:pt>
                <c:pt idx="20">
                  <c:v>3.0215411676201214E-2</c:v>
                </c:pt>
                <c:pt idx="21">
                  <c:v>3.020763441844683E-2</c:v>
                </c:pt>
                <c:pt idx="22">
                  <c:v>3.0182993794708794E-2</c:v>
                </c:pt>
                <c:pt idx="23">
                  <c:v>3.014100521516384E-2</c:v>
                </c:pt>
                <c:pt idx="24">
                  <c:v>3.0081738910161991E-2</c:v>
                </c:pt>
                <c:pt idx="25">
                  <c:v>3.0005295397426142E-2</c:v>
                </c:pt>
                <c:pt idx="26">
                  <c:v>2.9911804626888042E-2</c:v>
                </c:pt>
                <c:pt idx="27">
                  <c:v>2.9801425613293929E-2</c:v>
                </c:pt>
                <c:pt idx="28">
                  <c:v>2.9674345985486135E-2</c:v>
                </c:pt>
                <c:pt idx="29">
                  <c:v>2.944189847209738E-2</c:v>
                </c:pt>
                <c:pt idx="30">
                  <c:v>2.9142821353057978E-2</c:v>
                </c:pt>
                <c:pt idx="31">
                  <c:v>2.8833980997919707E-2</c:v>
                </c:pt>
                <c:pt idx="32">
                  <c:v>2.8526883045209252E-2</c:v>
                </c:pt>
                <c:pt idx="33">
                  <c:v>2.8223056777754215E-2</c:v>
                </c:pt>
                <c:pt idx="34">
                  <c:v>2.7922466430315093E-2</c:v>
                </c:pt>
                <c:pt idx="35">
                  <c:v>2.7625077527638407E-2</c:v>
                </c:pt>
                <c:pt idx="36">
                  <c:v>2.7330855972647512E-2</c:v>
                </c:pt>
                <c:pt idx="37">
                  <c:v>2.7039768031429639E-2</c:v>
                </c:pt>
                <c:pt idx="38">
                  <c:v>2.6751780329355646E-2</c:v>
                </c:pt>
                <c:pt idx="39">
                  <c:v>2.6466859847253717E-2</c:v>
                </c:pt>
                <c:pt idx="40">
                  <c:v>2.6184973917623498E-2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796128"/>
        <c:axId val="848790144"/>
      </c:areaChart>
      <c:catAx>
        <c:axId val="8487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901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8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96128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4645847638241142E-2"/>
          <c:y val="0.9429562878406057"/>
          <c:w val="0.91560434334156704"/>
          <c:h val="5.4527077799421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11561452335091E-2"/>
          <c:y val="0.11007303724812241"/>
          <c:w val="0.88575583444400885"/>
          <c:h val="0.55481862271028493"/>
        </c:manualLayout>
      </c:layout>
      <c:areaChart>
        <c:grouping val="stacked"/>
        <c:varyColors val="0"/>
        <c:ser>
          <c:idx val="1"/>
          <c:order val="0"/>
          <c:tx>
            <c:strRef>
              <c:f>'Figure 4 data'!$B$3</c:f>
              <c:strCache>
                <c:ptCount val="1"/>
                <c:pt idx="0">
                  <c:v>Suncor Mine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data'!$B$4:$B$13</c:f>
              <c:numCache>
                <c:formatCode>0.00</c:formatCode>
                <c:ptCount val="10"/>
                <c:pt idx="0">
                  <c:v>0.26547027083516894</c:v>
                </c:pt>
                <c:pt idx="1">
                  <c:v>0.28812147004924349</c:v>
                </c:pt>
                <c:pt idx="2">
                  <c:v>0.26620405832439931</c:v>
                </c:pt>
                <c:pt idx="3">
                  <c:v>0.26954508000382488</c:v>
                </c:pt>
                <c:pt idx="4">
                  <c:v>0.27444613672865209</c:v>
                </c:pt>
                <c:pt idx="5">
                  <c:v>0.30782961814008447</c:v>
                </c:pt>
                <c:pt idx="6">
                  <c:v>0.23830010098384496</c:v>
                </c:pt>
                <c:pt idx="7">
                  <c:v>0.30524754385972597</c:v>
                </c:pt>
                <c:pt idx="8">
                  <c:v>0.25866761142410949</c:v>
                </c:pt>
                <c:pt idx="9">
                  <c:v>0.28975344009534243</c:v>
                </c:pt>
              </c:numCache>
            </c:numRef>
          </c:val>
        </c:ser>
        <c:ser>
          <c:idx val="2"/>
          <c:order val="1"/>
          <c:tx>
            <c:strRef>
              <c:f>'Figure 4 data'!$C$3</c:f>
              <c:strCache>
                <c:ptCount val="1"/>
                <c:pt idx="0">
                  <c:v>Syncrude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data'!$C$4:$C$13</c:f>
              <c:numCache>
                <c:formatCode>0.00</c:formatCode>
                <c:ptCount val="10"/>
                <c:pt idx="0">
                  <c:v>0.34918451711418197</c:v>
                </c:pt>
                <c:pt idx="1">
                  <c:v>0.34691451066148621</c:v>
                </c:pt>
                <c:pt idx="2">
                  <c:v>0.33542154447598871</c:v>
                </c:pt>
                <c:pt idx="3">
                  <c:v>0.32684189952591436</c:v>
                </c:pt>
                <c:pt idx="4">
                  <c:v>0.31092158416717275</c:v>
                </c:pt>
                <c:pt idx="5">
                  <c:v>0.30261427615984132</c:v>
                </c:pt>
                <c:pt idx="6">
                  <c:v>0.32091653033843243</c:v>
                </c:pt>
                <c:pt idx="7">
                  <c:v>0.30182951317200002</c:v>
                </c:pt>
                <c:pt idx="8">
                  <c:v>0.30196810934580814</c:v>
                </c:pt>
                <c:pt idx="9">
                  <c:v>0.35436143423547944</c:v>
                </c:pt>
              </c:numCache>
            </c:numRef>
          </c:val>
        </c:ser>
        <c:ser>
          <c:idx val="3"/>
          <c:order val="2"/>
          <c:tx>
            <c:strRef>
              <c:f>'Figure 4 data'!$D$3</c:f>
              <c:strCache>
                <c:ptCount val="1"/>
                <c:pt idx="0">
                  <c:v>Horizon (CNRL)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data'!$D$4:$D$13</c:f>
              <c:numCache>
                <c:formatCode>0.00</c:formatCode>
                <c:ptCount val="10"/>
                <c:pt idx="0">
                  <c:v>0.10892008593505605</c:v>
                </c:pt>
                <c:pt idx="1">
                  <c:v>4.7847119882892468E-2</c:v>
                </c:pt>
                <c:pt idx="2">
                  <c:v>0.10259913384094657</c:v>
                </c:pt>
                <c:pt idx="3">
                  <c:v>0.11730968860830224</c:v>
                </c:pt>
                <c:pt idx="4">
                  <c:v>0.12988555133023619</c:v>
                </c:pt>
                <c:pt idx="5">
                  <c:v>0.14552348770814091</c:v>
                </c:pt>
                <c:pt idx="6">
                  <c:v>0.14667673550695956</c:v>
                </c:pt>
                <c:pt idx="7">
                  <c:v>0.19675618981775339</c:v>
                </c:pt>
                <c:pt idx="8">
                  <c:v>0.16275743241698626</c:v>
                </c:pt>
                <c:pt idx="9">
                  <c:v>0.15906294498667808</c:v>
                </c:pt>
              </c:numCache>
            </c:numRef>
          </c:val>
        </c:ser>
        <c:ser>
          <c:idx val="4"/>
          <c:order val="3"/>
          <c:tx>
            <c:strRef>
              <c:f>'Figure 4 data'!$E$3</c:f>
              <c:strCache>
                <c:ptCount val="1"/>
                <c:pt idx="0">
                  <c:v>Albian Sands (CNRL)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data'!$E$4:$E$13</c:f>
              <c:numCache>
                <c:formatCode>0.00</c:formatCode>
                <c:ptCount val="10"/>
                <c:pt idx="0">
                  <c:v>0.13288655434138247</c:v>
                </c:pt>
                <c:pt idx="1">
                  <c:v>0.21012080405706221</c:v>
                </c:pt>
                <c:pt idx="2">
                  <c:v>0.22502805100540041</c:v>
                </c:pt>
                <c:pt idx="3">
                  <c:v>0.23744315065635557</c:v>
                </c:pt>
                <c:pt idx="4">
                  <c:v>0.24325905177836174</c:v>
                </c:pt>
                <c:pt idx="5">
                  <c:v>0.23782800422705916</c:v>
                </c:pt>
                <c:pt idx="6">
                  <c:v>0.25595396596275916</c:v>
                </c:pt>
                <c:pt idx="7">
                  <c:v>0.27358278131769864</c:v>
                </c:pt>
                <c:pt idx="8">
                  <c:v>0.28104733960087674</c:v>
                </c:pt>
                <c:pt idx="9">
                  <c:v>0.28807245255869868</c:v>
                </c:pt>
              </c:numCache>
            </c:numRef>
          </c:val>
        </c:ser>
        <c:ser>
          <c:idx val="5"/>
          <c:order val="4"/>
          <c:tx>
            <c:strRef>
              <c:f>'Figure 4 data'!$F$3</c:f>
              <c:strCache>
                <c:ptCount val="1"/>
                <c:pt idx="0">
                  <c:v>Kearl (Imperial)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data'!$F$4:$F$13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2.4780217400435484E-2</c:v>
                </c:pt>
                <c:pt idx="4">
                  <c:v>2.1026607359831027E-3</c:v>
                </c:pt>
                <c:pt idx="5">
                  <c:v>0.16720191748471466</c:v>
                </c:pt>
                <c:pt idx="6">
                  <c:v>0.18507678649931811</c:v>
                </c:pt>
                <c:pt idx="7">
                  <c:v>0.19615108865572603</c:v>
                </c:pt>
                <c:pt idx="8">
                  <c:v>0.26490190707785516</c:v>
                </c:pt>
                <c:pt idx="9">
                  <c:v>0.29611648072366437</c:v>
                </c:pt>
              </c:numCache>
            </c:numRef>
          </c:val>
        </c:ser>
        <c:ser>
          <c:idx val="6"/>
          <c:order val="5"/>
          <c:tx>
            <c:strRef>
              <c:f>'Figure 4 data'!$G$3</c:f>
              <c:strCache>
                <c:ptCount val="1"/>
                <c:pt idx="0">
                  <c:v>Fort Hills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data'!$G$4:$G$13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2.1035555423013696E-3</c:v>
                </c:pt>
                <c:pt idx="8">
                  <c:v>0.12983694663123288</c:v>
                </c:pt>
                <c:pt idx="9">
                  <c:v>0.1638182728852397</c:v>
                </c:pt>
              </c:numCache>
            </c:numRef>
          </c:val>
        </c:ser>
        <c:ser>
          <c:idx val="7"/>
          <c:order val="6"/>
          <c:tx>
            <c:strRef>
              <c:f>'Figure 4 data'!$H$3</c:f>
              <c:strCache>
                <c:ptCount val="1"/>
                <c:pt idx="0">
                  <c:v>Primary/EOR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data'!$H$4:$H$13</c:f>
              <c:numCache>
                <c:formatCode>0.00</c:formatCode>
                <c:ptCount val="10"/>
                <c:pt idx="0">
                  <c:v>0.19057910547499998</c:v>
                </c:pt>
                <c:pt idx="1">
                  <c:v>0.20668027014799997</c:v>
                </c:pt>
                <c:pt idx="2">
                  <c:v>0.24069765232149998</c:v>
                </c:pt>
                <c:pt idx="3">
                  <c:v>0.27207825738573332</c:v>
                </c:pt>
                <c:pt idx="4">
                  <c:v>0.28411626227600001</c:v>
                </c:pt>
                <c:pt idx="5">
                  <c:v>0.25905324704714078</c:v>
                </c:pt>
                <c:pt idx="6">
                  <c:v>0.22030397007982758</c:v>
                </c:pt>
                <c:pt idx="7">
                  <c:v>0.20061624645371504</c:v>
                </c:pt>
                <c:pt idx="8">
                  <c:v>0.18607982849894797</c:v>
                </c:pt>
                <c:pt idx="9">
                  <c:v>0.17171407935596708</c:v>
                </c:pt>
              </c:numCache>
            </c:numRef>
          </c:val>
        </c:ser>
        <c:ser>
          <c:idx val="8"/>
          <c:order val="7"/>
          <c:tx>
            <c:strRef>
              <c:f>'Figure 4 data'!$I$3</c:f>
              <c:strCache>
                <c:ptCount val="1"/>
                <c:pt idx="0">
                  <c:v>Leismer (Athabasca)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data'!$I$4:$I$13</c:f>
              <c:numCache>
                <c:formatCode>0.00</c:formatCode>
                <c:ptCount val="10"/>
                <c:pt idx="0">
                  <c:v>2.1244323649999999E-4</c:v>
                </c:pt>
                <c:pt idx="1">
                  <c:v>1.0051635032999998E-2</c:v>
                </c:pt>
                <c:pt idx="2">
                  <c:v>1.6328949779999997E-2</c:v>
                </c:pt>
                <c:pt idx="3">
                  <c:v>1.1123259707999999E-2</c:v>
                </c:pt>
                <c:pt idx="4">
                  <c:v>1.3255418044000001E-2</c:v>
                </c:pt>
                <c:pt idx="5">
                  <c:v>1.7442558869999999E-2</c:v>
                </c:pt>
                <c:pt idx="6">
                  <c:v>2.0429349022499994E-2</c:v>
                </c:pt>
                <c:pt idx="7">
                  <c:v>2.0763802459972603E-2</c:v>
                </c:pt>
                <c:pt idx="8">
                  <c:v>1.892536491716712E-2</c:v>
                </c:pt>
                <c:pt idx="9">
                  <c:v>1.7564602358087669E-2</c:v>
                </c:pt>
              </c:numCache>
            </c:numRef>
          </c:val>
        </c:ser>
        <c:ser>
          <c:idx val="9"/>
          <c:order val="8"/>
          <c:tx>
            <c:strRef>
              <c:f>'Figure 4 data'!$J$3</c:f>
              <c:strCache>
                <c:ptCount val="1"/>
                <c:pt idx="0">
                  <c:v>MacKay River (PetroChina)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data'!$J$4:$J$13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4.1712125249917797E-3</c:v>
                </c:pt>
                <c:pt idx="8">
                  <c:v>7.3168264603726023E-3</c:v>
                </c:pt>
                <c:pt idx="9">
                  <c:v>8.36540660059726E-3</c:v>
                </c:pt>
              </c:numCache>
            </c:numRef>
          </c:val>
        </c:ser>
        <c:ser>
          <c:idx val="10"/>
          <c:order val="9"/>
          <c:tx>
            <c:strRef>
              <c:f>'Figure 4 data'!$K$3</c:f>
              <c:strCache>
                <c:ptCount val="1"/>
                <c:pt idx="0">
                  <c:v>Kirby South (CNRL)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data'!$K$4:$K$13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3.9871042199999998E-4</c:v>
                </c:pt>
                <c:pt idx="4">
                  <c:v>1.5140250960999996E-2</c:v>
                </c:pt>
                <c:pt idx="5">
                  <c:v>2.9419632720500001E-2</c:v>
                </c:pt>
                <c:pt idx="6">
                  <c:v>3.7674125131499994E-2</c:v>
                </c:pt>
                <c:pt idx="7">
                  <c:v>3.6089144686717804E-2</c:v>
                </c:pt>
                <c:pt idx="8">
                  <c:v>3.4523634662482185E-2</c:v>
                </c:pt>
                <c:pt idx="9">
                  <c:v>3.287392834150684E-2</c:v>
                </c:pt>
              </c:numCache>
            </c:numRef>
          </c:val>
        </c:ser>
        <c:ser>
          <c:idx val="11"/>
          <c:order val="10"/>
          <c:tx>
            <c:strRef>
              <c:f>'Figure 4 data'!$L$3</c:f>
              <c:strCache>
                <c:ptCount val="1"/>
                <c:pt idx="0">
                  <c:v>Cold Lake (CNRL)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data'!$L$4:$L$13</c:f>
              <c:numCache>
                <c:formatCode>0.00</c:formatCode>
                <c:ptCount val="10"/>
                <c:pt idx="0">
                  <c:v>8.6730398139000006E-2</c:v>
                </c:pt>
                <c:pt idx="1">
                  <c:v>9.6248160189500012E-2</c:v>
                </c:pt>
                <c:pt idx="2">
                  <c:v>9.8008575620999974E-2</c:v>
                </c:pt>
                <c:pt idx="3">
                  <c:v>9.4741339011000014E-2</c:v>
                </c:pt>
                <c:pt idx="4">
                  <c:v>9.1423259850999999E-2</c:v>
                </c:pt>
                <c:pt idx="5">
                  <c:v>9.9587540805499974E-2</c:v>
                </c:pt>
                <c:pt idx="6">
                  <c:v>7.0705853713000005E-2</c:v>
                </c:pt>
                <c:pt idx="7">
                  <c:v>7.8640062155539744E-2</c:v>
                </c:pt>
                <c:pt idx="8">
                  <c:v>6.7312533524153409E-2</c:v>
                </c:pt>
                <c:pt idx="9">
                  <c:v>7.5994842823101344E-2</c:v>
                </c:pt>
              </c:numCache>
            </c:numRef>
          </c:val>
        </c:ser>
        <c:ser>
          <c:idx val="12"/>
          <c:order val="11"/>
          <c:tx>
            <c:strRef>
              <c:f>'Figure 4 data'!$M$3</c:f>
              <c:strCache>
                <c:ptCount val="1"/>
                <c:pt idx="0">
                  <c:v>Christina Lake (Cenovus)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data'!$M$4:$M$13</c:f>
              <c:numCache>
                <c:formatCode>0.00</c:formatCode>
                <c:ptCount val="10"/>
                <c:pt idx="0">
                  <c:v>1.4868086073499999E-2</c:v>
                </c:pt>
                <c:pt idx="1">
                  <c:v>2.2403717242499999E-2</c:v>
                </c:pt>
                <c:pt idx="2">
                  <c:v>6.2695389817499989E-2</c:v>
                </c:pt>
                <c:pt idx="3">
                  <c:v>9.8474801804499981E-2</c:v>
                </c:pt>
                <c:pt idx="4">
                  <c:v>0.13809436731749997</c:v>
                </c:pt>
                <c:pt idx="5">
                  <c:v>0.14976095043250001</c:v>
                </c:pt>
                <c:pt idx="6">
                  <c:v>0.15881100819649999</c:v>
                </c:pt>
                <c:pt idx="7">
                  <c:v>0.20552583893485479</c:v>
                </c:pt>
                <c:pt idx="8">
                  <c:v>0.20122396158769312</c:v>
                </c:pt>
                <c:pt idx="9">
                  <c:v>0.19475521884557262</c:v>
                </c:pt>
              </c:numCache>
            </c:numRef>
          </c:val>
        </c:ser>
        <c:ser>
          <c:idx val="13"/>
          <c:order val="12"/>
          <c:tx>
            <c:strRef>
              <c:f>'Figure 4 data'!$N$3</c:f>
              <c:strCache>
                <c:ptCount val="1"/>
                <c:pt idx="0">
                  <c:v>Foster Creek (Cenovus)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data'!$N$4:$N$13</c:f>
              <c:numCache>
                <c:formatCode>0.00</c:formatCode>
                <c:ptCount val="10"/>
                <c:pt idx="0">
                  <c:v>0.102048954447</c:v>
                </c:pt>
                <c:pt idx="1">
                  <c:v>0.10972962316249998</c:v>
                </c:pt>
                <c:pt idx="2">
                  <c:v>0.115471618273</c:v>
                </c:pt>
                <c:pt idx="3">
                  <c:v>0.10635577444249998</c:v>
                </c:pt>
                <c:pt idx="4">
                  <c:v>0.11826454630649998</c:v>
                </c:pt>
                <c:pt idx="5">
                  <c:v>0.13061327919749996</c:v>
                </c:pt>
                <c:pt idx="6">
                  <c:v>0.140268116956</c:v>
                </c:pt>
                <c:pt idx="7">
                  <c:v>0.15328675269310685</c:v>
                </c:pt>
                <c:pt idx="8">
                  <c:v>0.16190799682254239</c:v>
                </c:pt>
                <c:pt idx="9">
                  <c:v>0.15980447781277807</c:v>
                </c:pt>
              </c:numCache>
            </c:numRef>
          </c:val>
        </c:ser>
        <c:ser>
          <c:idx val="14"/>
          <c:order val="13"/>
          <c:tx>
            <c:strRef>
              <c:f>'Figure 4 data'!$O$3</c:f>
              <c:strCache>
                <c:ptCount val="1"/>
                <c:pt idx="0">
                  <c:v>Long Lake (CNOOC)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data'!$O$4:$O$13</c:f>
              <c:numCache>
                <c:formatCode>0.00</c:formatCode>
                <c:ptCount val="10"/>
                <c:pt idx="0">
                  <c:v>2.4335534965499998E-2</c:v>
                </c:pt>
                <c:pt idx="1">
                  <c:v>2.8453236399499995E-2</c:v>
                </c:pt>
                <c:pt idx="2">
                  <c:v>3.1188051922499994E-2</c:v>
                </c:pt>
                <c:pt idx="3">
                  <c:v>3.6541599468000001E-2</c:v>
                </c:pt>
                <c:pt idx="4">
                  <c:v>4.2910535635000011E-2</c:v>
                </c:pt>
                <c:pt idx="5">
                  <c:v>3.8882406194500001E-2</c:v>
                </c:pt>
                <c:pt idx="6">
                  <c:v>2.1712599259999996E-2</c:v>
                </c:pt>
                <c:pt idx="7">
                  <c:v>4.0776349140065754E-2</c:v>
                </c:pt>
                <c:pt idx="8">
                  <c:v>4.4409652454712331E-2</c:v>
                </c:pt>
                <c:pt idx="9">
                  <c:v>4.6302309969073974E-2</c:v>
                </c:pt>
              </c:numCache>
            </c:numRef>
          </c:val>
        </c:ser>
        <c:ser>
          <c:idx val="15"/>
          <c:order val="14"/>
          <c:tx>
            <c:strRef>
              <c:f>'Figure 4 data'!$P$3</c:f>
              <c:strCache>
                <c:ptCount val="1"/>
                <c:pt idx="0">
                  <c:v>Surmont (ConocoPhillips)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data'!$P$4:$P$13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2.4963194107499996E-2</c:v>
                </c:pt>
                <c:pt idx="5">
                  <c:v>2.7561232687999992E-2</c:v>
                </c:pt>
                <c:pt idx="6">
                  <c:v>7.0062019301999998E-2</c:v>
                </c:pt>
                <c:pt idx="7">
                  <c:v>0.1201479789675452</c:v>
                </c:pt>
                <c:pt idx="8">
                  <c:v>0.13767035591651505</c:v>
                </c:pt>
                <c:pt idx="9">
                  <c:v>0.12518776238181367</c:v>
                </c:pt>
              </c:numCache>
            </c:numRef>
          </c:val>
        </c:ser>
        <c:ser>
          <c:idx val="16"/>
          <c:order val="15"/>
          <c:tx>
            <c:strRef>
              <c:f>'Figure 4 data'!$Q$3</c:f>
              <c:strCache>
                <c:ptCount val="1"/>
                <c:pt idx="0">
                  <c:v>Jackfish (CNRL)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data'!$Q$4:$Q$13</c:f>
              <c:numCache>
                <c:formatCode>0.00</c:formatCode>
                <c:ptCount val="10"/>
                <c:pt idx="0">
                  <c:v>2.5764734770499998E-2</c:v>
                </c:pt>
                <c:pt idx="1">
                  <c:v>3.4524030805000001E-2</c:v>
                </c:pt>
                <c:pt idx="2">
                  <c:v>4.9520554594500006E-2</c:v>
                </c:pt>
                <c:pt idx="3">
                  <c:v>5.7015658485499991E-2</c:v>
                </c:pt>
                <c:pt idx="4">
                  <c:v>6.5797472004000018E-2</c:v>
                </c:pt>
                <c:pt idx="5">
                  <c:v>8.6537521421999997E-2</c:v>
                </c:pt>
                <c:pt idx="6">
                  <c:v>0.109534057556</c:v>
                </c:pt>
                <c:pt idx="7">
                  <c:v>0.11655469980433973</c:v>
                </c:pt>
                <c:pt idx="8">
                  <c:v>0.10006572889617531</c:v>
                </c:pt>
                <c:pt idx="9">
                  <c:v>9.7754219124657538E-2</c:v>
                </c:pt>
              </c:numCache>
            </c:numRef>
          </c:val>
        </c:ser>
        <c:ser>
          <c:idx val="17"/>
          <c:order val="16"/>
          <c:tx>
            <c:strRef>
              <c:f>'Figure 4 data'!$R$3</c:f>
              <c:strCache>
                <c:ptCount val="1"/>
                <c:pt idx="0">
                  <c:v>Sunrise (Cenovus)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data'!$R$4:$R$13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6.2536598574999989E-3</c:v>
                </c:pt>
                <c:pt idx="6">
                  <c:v>2.5820981306999995E-2</c:v>
                </c:pt>
                <c:pt idx="7">
                  <c:v>4.0155024257473977E-2</c:v>
                </c:pt>
                <c:pt idx="8">
                  <c:v>4.9950573874586297E-2</c:v>
                </c:pt>
                <c:pt idx="9">
                  <c:v>4.937581453543561E-2</c:v>
                </c:pt>
              </c:numCache>
            </c:numRef>
          </c:val>
        </c:ser>
        <c:ser>
          <c:idx val="18"/>
          <c:order val="17"/>
          <c:tx>
            <c:strRef>
              <c:f>'Figure 4 data'!$S$3</c:f>
              <c:strCache>
                <c:ptCount val="1"/>
                <c:pt idx="0">
                  <c:v>Tucker Lake (Cenovus)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data'!$S$4:$S$13</c:f>
              <c:numCache>
                <c:formatCode>0.00</c:formatCode>
                <c:ptCount val="10"/>
                <c:pt idx="0">
                  <c:v>4.026431194499999E-3</c:v>
                </c:pt>
                <c:pt idx="1">
                  <c:v>7.3195241240000004E-3</c:v>
                </c:pt>
                <c:pt idx="2">
                  <c:v>9.5508621229999976E-3</c:v>
                </c:pt>
                <c:pt idx="3">
                  <c:v>1.0317651641E-2</c:v>
                </c:pt>
                <c:pt idx="4">
                  <c:v>1.0830076405499999E-2</c:v>
                </c:pt>
                <c:pt idx="5">
                  <c:v>1.1461546118E-2</c:v>
                </c:pt>
                <c:pt idx="6">
                  <c:v>1.9084699853999999E-2</c:v>
                </c:pt>
                <c:pt idx="7">
                  <c:v>2.190787968581917E-2</c:v>
                </c:pt>
                <c:pt idx="8">
                  <c:v>2.2406691327041092E-2</c:v>
                </c:pt>
                <c:pt idx="9">
                  <c:v>2.3685370445210952E-2</c:v>
                </c:pt>
              </c:numCache>
            </c:numRef>
          </c:val>
        </c:ser>
        <c:ser>
          <c:idx val="19"/>
          <c:order val="18"/>
          <c:tx>
            <c:strRef>
              <c:f>'Figure 4 data'!$T$3</c:f>
              <c:strCache>
                <c:ptCount val="1"/>
                <c:pt idx="0">
                  <c:v>Cold Lake (Imperial)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data'!$T$4:$T$13</c:f>
              <c:numCache>
                <c:formatCode>0.00</c:formatCode>
                <c:ptCount val="10"/>
                <c:pt idx="0">
                  <c:v>0.14491507885250002</c:v>
                </c:pt>
                <c:pt idx="1">
                  <c:v>0.15971877309849997</c:v>
                </c:pt>
                <c:pt idx="2">
                  <c:v>0.15358968272999998</c:v>
                </c:pt>
                <c:pt idx="3">
                  <c:v>0.152610203625</c:v>
                </c:pt>
                <c:pt idx="4">
                  <c:v>0.14589291736799997</c:v>
                </c:pt>
                <c:pt idx="5">
                  <c:v>0.15811135705200002</c:v>
                </c:pt>
                <c:pt idx="6">
                  <c:v>0.16077558529449998</c:v>
                </c:pt>
                <c:pt idx="7">
                  <c:v>0.16261244132597255</c:v>
                </c:pt>
                <c:pt idx="8">
                  <c:v>0.14765064075073972</c:v>
                </c:pt>
                <c:pt idx="9">
                  <c:v>0.1412658063531452</c:v>
                </c:pt>
              </c:numCache>
            </c:numRef>
          </c:val>
        </c:ser>
        <c:ser>
          <c:idx val="20"/>
          <c:order val="19"/>
          <c:tx>
            <c:strRef>
              <c:f>'Figure 4 data'!$U$3</c:f>
              <c:strCache>
                <c:ptCount val="1"/>
                <c:pt idx="0">
                  <c:v>Hangingstone (JACOS)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data'!$U$4:$U$13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1.9590420739999995E-3</c:v>
                </c:pt>
                <c:pt idx="6">
                  <c:v>7.386437113E-3</c:v>
                </c:pt>
                <c:pt idx="7">
                  <c:v>8.9390074102849316E-3</c:v>
                </c:pt>
                <c:pt idx="8">
                  <c:v>8.9968749488712318E-3</c:v>
                </c:pt>
                <c:pt idx="9">
                  <c:v>8.4931734620383569E-3</c:v>
                </c:pt>
              </c:numCache>
            </c:numRef>
          </c:val>
        </c:ser>
        <c:ser>
          <c:idx val="21"/>
          <c:order val="20"/>
          <c:tx>
            <c:strRef>
              <c:f>'Figure 4 data'!$V$3</c:f>
              <c:strCache>
                <c:ptCount val="1"/>
                <c:pt idx="0">
                  <c:v>Firebag (Suncor)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data'!$V$4:$V$13</c:f>
              <c:numCache>
                <c:formatCode>0.00</c:formatCode>
                <c:ptCount val="10"/>
                <c:pt idx="0">
                  <c:v>5.3569639551999997E-2</c:v>
                </c:pt>
                <c:pt idx="1">
                  <c:v>5.9473088587000005E-2</c:v>
                </c:pt>
                <c:pt idx="2">
                  <c:v>0.10372413784699998</c:v>
                </c:pt>
                <c:pt idx="3">
                  <c:v>0.14369547090799997</c:v>
                </c:pt>
                <c:pt idx="4">
                  <c:v>0.17280177724150003</c:v>
                </c:pt>
                <c:pt idx="5">
                  <c:v>0.18683451497699999</c:v>
                </c:pt>
                <c:pt idx="6">
                  <c:v>0.18060306859650002</c:v>
                </c:pt>
                <c:pt idx="7">
                  <c:v>0.18212037286116162</c:v>
                </c:pt>
                <c:pt idx="8">
                  <c:v>0.20404647711323831</c:v>
                </c:pt>
                <c:pt idx="9">
                  <c:v>0.18699820908987946</c:v>
                </c:pt>
              </c:numCache>
            </c:numRef>
          </c:val>
        </c:ser>
        <c:ser>
          <c:idx val="22"/>
          <c:order val="21"/>
          <c:tx>
            <c:strRef>
              <c:f>'Figure 4 data'!$W$3</c:f>
              <c:strCache>
                <c:ptCount val="1"/>
                <c:pt idx="0">
                  <c:v>MacKay River (Suncor)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data'!$W$4:$W$13</c:f>
              <c:numCache>
                <c:formatCode>0.00</c:formatCode>
                <c:ptCount val="10"/>
                <c:pt idx="0">
                  <c:v>3.1484568818999997E-2</c:v>
                </c:pt>
                <c:pt idx="1">
                  <c:v>3.0045446854499998E-2</c:v>
                </c:pt>
                <c:pt idx="2">
                  <c:v>2.6938809804499995E-2</c:v>
                </c:pt>
                <c:pt idx="3">
                  <c:v>2.8523446291999998E-2</c:v>
                </c:pt>
                <c:pt idx="4">
                  <c:v>2.6640212032499989E-2</c:v>
                </c:pt>
                <c:pt idx="5">
                  <c:v>3.0675422739499993E-2</c:v>
                </c:pt>
                <c:pt idx="6">
                  <c:v>2.7650249082500002E-2</c:v>
                </c:pt>
                <c:pt idx="7">
                  <c:v>3.1020913971797258E-2</c:v>
                </c:pt>
                <c:pt idx="8">
                  <c:v>3.5934521757863006E-2</c:v>
                </c:pt>
                <c:pt idx="9">
                  <c:v>2.917876303446575E-2</c:v>
                </c:pt>
              </c:numCache>
            </c:numRef>
          </c:val>
        </c:ser>
        <c:ser>
          <c:idx val="23"/>
          <c:order val="22"/>
          <c:tx>
            <c:strRef>
              <c:f>'Figure 4 data'!$AD$3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data'!$AD$4:$AD$13</c:f>
              <c:numCache>
                <c:formatCode>0.00</c:formatCode>
                <c:ptCount val="10"/>
                <c:pt idx="0">
                  <c:v>7.4388177251512255E-2</c:v>
                </c:pt>
                <c:pt idx="1">
                  <c:v>8.2224521572065612E-2</c:v>
                </c:pt>
                <c:pt idx="2">
                  <c:v>8.5204604622600266E-2</c:v>
                </c:pt>
                <c:pt idx="3">
                  <c:v>9.4361305449424782E-2</c:v>
                </c:pt>
                <c:pt idx="4">
                  <c:v>0.11208302647820823</c:v>
                </c:pt>
                <c:pt idx="5">
                  <c:v>0.14305604297360075</c:v>
                </c:pt>
                <c:pt idx="6">
                  <c:v>0.12863330673392825</c:v>
                </c:pt>
                <c:pt idx="7">
                  <c:v>0.12272153644454731</c:v>
                </c:pt>
                <c:pt idx="8">
                  <c:v>0.2162750710232344</c:v>
                </c:pt>
                <c:pt idx="9">
                  <c:v>0.2055642722538189</c:v>
                </c:pt>
              </c:numCache>
            </c:numRef>
          </c:val>
        </c:ser>
        <c:ser>
          <c:idx val="0"/>
          <c:order val="23"/>
          <c:tx>
            <c:strRef>
              <c:f>'Figure 4 data'!$X$3</c:f>
              <c:strCache>
                <c:ptCount val="1"/>
                <c:pt idx="0">
                  <c:v>Narrows Lake (Cenovus)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data'!$X$4:$X$13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'Figure 4 data'!$Y$3</c:f>
              <c:strCache>
                <c:ptCount val="1"/>
                <c:pt idx="0">
                  <c:v>Telephone Lake (Cenovus)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data'!$Y$4:$Y$13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'Figure 4 data'!$Z$3</c:f>
              <c:strCache>
                <c:ptCount val="1"/>
                <c:pt idx="0">
                  <c:v>Dover (Athabasca)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data'!$Z$4:$Z$13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'Figure 4 data'!$AA$3</c:f>
              <c:strCache>
                <c:ptCount val="1"/>
                <c:pt idx="0">
                  <c:v>Birch Mountain (CNRL)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data'!$AA$4:$AA$13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'Figure 4 data'!$AC$3</c:f>
              <c:strCache>
                <c:ptCount val="1"/>
                <c:pt idx="0">
                  <c:v>Aspen (Imperial)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data'!$AC$4:$AC$13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'Figure 4 data'!$AB$3</c:f>
              <c:strCache>
                <c:ptCount val="1"/>
                <c:pt idx="0">
                  <c:v>Meadow Creek (Suncor)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data'!$A$4:$A$13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data'!$AB$4:$AB$13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784160"/>
        <c:axId val="848804832"/>
      </c:areaChart>
      <c:catAx>
        <c:axId val="8487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80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880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84160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2102701643168915E-3"/>
          <c:y val="0.73294185437206416"/>
          <c:w val="0.97019204566642281"/>
          <c:h val="0.26705814562793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4620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0.29258</cdr:y>
    </cdr:from>
    <cdr:to>
      <cdr:x>0.05609</cdr:x>
      <cdr:y>0.47802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840889"/>
          <a:ext cx="486962" cy="116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MMb/d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0.31441</cdr:y>
    </cdr:from>
    <cdr:to>
      <cdr:x>0.05411</cdr:x>
      <cdr:y>0.48324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978269"/>
          <a:ext cx="469775" cy="106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MMb/d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0.00286</cdr:x>
      <cdr:y>0.27948</cdr:y>
    </cdr:from>
    <cdr:to>
      <cdr:x>0.05274</cdr:x>
      <cdr:y>0.48694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73" y="1758462"/>
          <a:ext cx="433060" cy="1305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MMb/d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0.17176</cdr:y>
    </cdr:from>
    <cdr:to>
      <cdr:x>0.05169</cdr:x>
      <cdr:y>0.39258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080723"/>
          <a:ext cx="448774" cy="138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MMb/d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%20ST%20Deliv\d%20Drilling\Appendices\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r-rec.gc.ca/en/data-analysis/canada-energy-future/" TargetMode="External"/><Relationship Id="rId1" Type="http://schemas.openxmlformats.org/officeDocument/2006/relationships/hyperlink" Target="mailto:energyfutures@cer-rec.gc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defaultRowHeight="15" x14ac:dyDescent="0.25"/>
  <cols>
    <col min="1" max="1" width="32.7109375" style="25" customWidth="1"/>
    <col min="2" max="16384" width="9.140625" style="25"/>
  </cols>
  <sheetData>
    <row r="1" spans="1:6" ht="26.25" x14ac:dyDescent="0.25">
      <c r="A1" s="24" t="s">
        <v>38</v>
      </c>
    </row>
    <row r="2" spans="1:6" ht="23.25" x14ac:dyDescent="0.25">
      <c r="A2" s="26" t="s">
        <v>60</v>
      </c>
    </row>
    <row r="3" spans="1:6" ht="21" x14ac:dyDescent="0.25">
      <c r="A3" s="27" t="s">
        <v>61</v>
      </c>
    </row>
    <row r="4" spans="1:6" ht="15" customHeight="1" x14ac:dyDescent="0.25"/>
    <row r="5" spans="1:6" ht="15" customHeight="1" x14ac:dyDescent="0.25">
      <c r="A5" s="28" t="s">
        <v>66</v>
      </c>
      <c r="B5" s="25" t="s">
        <v>43</v>
      </c>
    </row>
    <row r="6" spans="1:6" ht="15" customHeight="1" x14ac:dyDescent="0.25">
      <c r="A6" s="25" t="s">
        <v>67</v>
      </c>
      <c r="B6" s="25" t="s">
        <v>43</v>
      </c>
    </row>
    <row r="7" spans="1:6" ht="15" customHeight="1" x14ac:dyDescent="0.25">
      <c r="A7" s="28" t="s">
        <v>62</v>
      </c>
      <c r="B7" s="25" t="s">
        <v>71</v>
      </c>
    </row>
    <row r="8" spans="1:6" ht="15" customHeight="1" x14ac:dyDescent="0.25">
      <c r="A8" s="28" t="s">
        <v>68</v>
      </c>
      <c r="B8" t="s">
        <v>44</v>
      </c>
    </row>
    <row r="9" spans="1:6" ht="15" customHeight="1" x14ac:dyDescent="0.25">
      <c r="A9" s="25" t="s">
        <v>69</v>
      </c>
      <c r="B9" t="s">
        <v>44</v>
      </c>
    </row>
    <row r="10" spans="1:6" ht="15" customHeight="1" x14ac:dyDescent="0.25">
      <c r="A10" s="28" t="s">
        <v>75</v>
      </c>
      <c r="B10" t="s">
        <v>45</v>
      </c>
    </row>
    <row r="11" spans="1:6" ht="15" customHeight="1" x14ac:dyDescent="0.25">
      <c r="A11" s="25" t="s">
        <v>76</v>
      </c>
      <c r="B11" t="s">
        <v>45</v>
      </c>
    </row>
    <row r="12" spans="1:6" ht="15" customHeight="1" x14ac:dyDescent="0.25">
      <c r="A12" s="28" t="s">
        <v>77</v>
      </c>
      <c r="B12" t="s">
        <v>79</v>
      </c>
    </row>
    <row r="13" spans="1:6" ht="15" customHeight="1" x14ac:dyDescent="0.25">
      <c r="A13" s="25" t="s">
        <v>70</v>
      </c>
      <c r="B13" t="s">
        <v>79</v>
      </c>
    </row>
    <row r="14" spans="1:6" x14ac:dyDescent="0.25">
      <c r="A14" s="29"/>
    </row>
    <row r="15" spans="1:6" x14ac:dyDescent="0.25">
      <c r="A15" s="29"/>
    </row>
    <row r="16" spans="1:6" x14ac:dyDescent="0.25">
      <c r="A16" s="25" t="s">
        <v>63</v>
      </c>
      <c r="B16" s="30"/>
      <c r="C16" s="30"/>
      <c r="D16" s="28" t="s">
        <v>64</v>
      </c>
      <c r="E16" s="31"/>
      <c r="F16" s="29"/>
    </row>
    <row r="17" spans="1:6" x14ac:dyDescent="0.25">
      <c r="A17" s="25" t="s">
        <v>65</v>
      </c>
      <c r="B17" s="30"/>
      <c r="C17" s="30"/>
      <c r="D17" s="28" t="s">
        <v>37</v>
      </c>
      <c r="E17" s="31"/>
      <c r="F17" s="29"/>
    </row>
  </sheetData>
  <hyperlinks>
    <hyperlink ref="A5" location="'Figure 1 data'!A1" display="Figure 1 data"/>
    <hyperlink ref="D16" r:id="rId1"/>
    <hyperlink ref="D17" r:id="rId2"/>
    <hyperlink ref="A7" location="'Table 1'!A1" display="Table 1"/>
    <hyperlink ref="A10" location="'Figure 3 data'!A1" display="Figure 3 data"/>
    <hyperlink ref="A8" location="'Figure 2 data'!A1" display="Figure 2 data"/>
    <hyperlink ref="A12" location="'Figure 4 data'!A1" display="Figure 4 data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A2" sqref="A2"/>
    </sheetView>
  </sheetViews>
  <sheetFormatPr defaultRowHeight="15" x14ac:dyDescent="0.25"/>
  <cols>
    <col min="1" max="1" width="4.85546875" style="34" bestFit="1" customWidth="1"/>
    <col min="2" max="2" width="37" style="35" bestFit="1" customWidth="1"/>
    <col min="3" max="3" width="28.42578125" style="35" bestFit="1" customWidth="1"/>
    <col min="4" max="4" width="8" style="35" bestFit="1" customWidth="1"/>
    <col min="5" max="5" width="36.140625" style="35" bestFit="1" customWidth="1"/>
    <col min="6" max="6" width="35.140625" style="35" bestFit="1" customWidth="1"/>
    <col min="7" max="7" width="14" style="35" bestFit="1" customWidth="1"/>
    <col min="8" max="8" width="12" style="35" bestFit="1" customWidth="1"/>
    <col min="9" max="16384" width="9.140625" style="34"/>
  </cols>
  <sheetData>
    <row r="1" spans="1:21" x14ac:dyDescent="0.25">
      <c r="A1" s="1" t="s">
        <v>36</v>
      </c>
    </row>
    <row r="2" spans="1:21" x14ac:dyDescent="0.25">
      <c r="G2" s="48" t="s">
        <v>53</v>
      </c>
      <c r="H2" s="48"/>
    </row>
    <row r="3" spans="1:21" x14ac:dyDescent="0.25">
      <c r="A3" s="35"/>
      <c r="B3" s="47" t="s">
        <v>35</v>
      </c>
      <c r="C3" s="47"/>
      <c r="D3" s="47"/>
      <c r="E3" s="47"/>
      <c r="G3" s="48" t="s">
        <v>54</v>
      </c>
      <c r="H3" s="48"/>
    </row>
    <row r="4" spans="1:21" x14ac:dyDescent="0.25">
      <c r="A4" s="34" t="s">
        <v>0</v>
      </c>
      <c r="B4" s="35" t="s">
        <v>58</v>
      </c>
      <c r="C4" s="35" t="s">
        <v>1</v>
      </c>
      <c r="D4" s="35" t="s">
        <v>2</v>
      </c>
      <c r="E4" s="35" t="s">
        <v>59</v>
      </c>
      <c r="F4" s="35" t="s">
        <v>57</v>
      </c>
      <c r="G4" s="35" t="s">
        <v>56</v>
      </c>
      <c r="H4" s="44" t="s">
        <v>55</v>
      </c>
    </row>
    <row r="5" spans="1:21" x14ac:dyDescent="0.25">
      <c r="A5" s="34">
        <v>2010</v>
      </c>
      <c r="B5" s="36">
        <v>0.34044550194889311</v>
      </c>
      <c r="C5" s="36">
        <v>0.23862340464798903</v>
      </c>
      <c r="D5" s="36">
        <v>0.85694137821419192</v>
      </c>
      <c r="E5" s="36">
        <v>0.19061353322663016</v>
      </c>
      <c r="F5" s="36">
        <v>1.6266238180377042</v>
      </c>
      <c r="G5" s="46">
        <v>93.68</v>
      </c>
      <c r="H5" s="46">
        <v>93.68</v>
      </c>
    </row>
    <row r="6" spans="1:21" x14ac:dyDescent="0.25">
      <c r="A6" s="34">
        <v>2011</v>
      </c>
      <c r="B6" s="36">
        <v>0.39799333551553995</v>
      </c>
      <c r="C6" s="36">
        <v>0.2611330157139452</v>
      </c>
      <c r="D6" s="36">
        <v>0.8925169074830136</v>
      </c>
      <c r="E6" s="36">
        <v>0.20668964890037253</v>
      </c>
      <c r="F6" s="36">
        <v>1.7583329076128711</v>
      </c>
      <c r="G6" s="46">
        <v>108.85</v>
      </c>
      <c r="H6" s="46">
        <v>108.85</v>
      </c>
    </row>
    <row r="7" spans="1:21" x14ac:dyDescent="0.25">
      <c r="A7" s="34">
        <v>2012</v>
      </c>
      <c r="B7" s="36">
        <v>0.51033672006402742</v>
      </c>
      <c r="C7" s="36">
        <v>0.26005411908236709</v>
      </c>
      <c r="D7" s="36">
        <v>0.93225043914591788</v>
      </c>
      <c r="E7" s="36">
        <v>0.24143796504128218</v>
      </c>
      <c r="F7" s="36">
        <v>1.9440792433335945</v>
      </c>
      <c r="G7" s="46">
        <v>105.74</v>
      </c>
      <c r="H7" s="46">
        <v>105.74</v>
      </c>
    </row>
    <row r="8" spans="1:21" x14ac:dyDescent="0.25">
      <c r="A8" s="34">
        <v>2013</v>
      </c>
      <c r="B8" s="36">
        <v>0.60064013550790718</v>
      </c>
      <c r="C8" s="36">
        <v>0.25239515627998355</v>
      </c>
      <c r="D8" s="36">
        <v>0.97603933228306861</v>
      </c>
      <c r="E8" s="36">
        <v>0.27220097618963829</v>
      </c>
      <c r="F8" s="36">
        <v>2.1012756002605975</v>
      </c>
      <c r="G8" s="46">
        <v>108.37</v>
      </c>
      <c r="H8" s="46">
        <v>108.37</v>
      </c>
    </row>
    <row r="9" spans="1:21" x14ac:dyDescent="0.25">
      <c r="A9" s="34">
        <v>2014</v>
      </c>
      <c r="B9" s="36">
        <v>0.77125883464821388</v>
      </c>
      <c r="C9" s="36">
        <v>0.24282234450693702</v>
      </c>
      <c r="D9" s="36">
        <v>0.96015970685950702</v>
      </c>
      <c r="E9" s="36">
        <v>0.28413543571172051</v>
      </c>
      <c r="F9" s="36">
        <v>2.2583763217263786</v>
      </c>
      <c r="G9" s="46">
        <v>101.3</v>
      </c>
      <c r="H9" s="46">
        <v>101.3</v>
      </c>
    </row>
    <row r="10" spans="1:21" x14ac:dyDescent="0.25">
      <c r="A10" s="34">
        <v>2015</v>
      </c>
      <c r="B10" s="36">
        <v>0.85524582945384331</v>
      </c>
      <c r="C10" s="36">
        <v>0.26307993989947398</v>
      </c>
      <c r="D10" s="36">
        <v>1.1614158642963288</v>
      </c>
      <c r="E10" s="36">
        <v>0.25863121018352869</v>
      </c>
      <c r="F10" s="36">
        <v>2.5383728438331747</v>
      </c>
      <c r="G10" s="46">
        <v>52.220442457588256</v>
      </c>
      <c r="H10" s="46">
        <v>52.220442457588256</v>
      </c>
    </row>
    <row r="11" spans="1:21" x14ac:dyDescent="0.25">
      <c r="A11" s="34">
        <v>2016</v>
      </c>
      <c r="B11" s="36">
        <v>0.93620087060039947</v>
      </c>
      <c r="C11" s="36">
        <v>0.23762174319676541</v>
      </c>
      <c r="D11" s="36">
        <v>1.1499857691887674</v>
      </c>
      <c r="E11" s="36">
        <v>0.22080263010923831</v>
      </c>
      <c r="F11" s="36">
        <v>2.5446110130951709</v>
      </c>
      <c r="G11" s="46">
        <v>45.982272099839278</v>
      </c>
      <c r="H11" s="46">
        <v>45.982272099839278</v>
      </c>
    </row>
    <row r="12" spans="1:21" x14ac:dyDescent="0.25">
      <c r="A12" s="34">
        <v>2017</v>
      </c>
      <c r="B12" s="36">
        <v>1.098062261301429</v>
      </c>
      <c r="C12" s="36">
        <v>0.245971337903792</v>
      </c>
      <c r="D12" s="36">
        <v>1.2756707068298629</v>
      </c>
      <c r="E12" s="36">
        <v>0.20061624645371504</v>
      </c>
      <c r="F12" s="36">
        <v>2.8203205524887989</v>
      </c>
      <c r="G12" s="46">
        <v>52.945669094113832</v>
      </c>
      <c r="H12" s="46">
        <v>52.945669094113832</v>
      </c>
    </row>
    <row r="13" spans="1:21" x14ac:dyDescent="0.25">
      <c r="A13" s="34">
        <v>2018</v>
      </c>
      <c r="B13" s="36">
        <v>1.1510369153201836</v>
      </c>
      <c r="C13" s="36">
        <v>0.21783856661388659</v>
      </c>
      <c r="D13" s="36">
        <v>1.4888941335556707</v>
      </c>
      <c r="E13" s="36">
        <v>0.18607982849894794</v>
      </c>
      <c r="F13" s="36">
        <v>3.0438494439886892</v>
      </c>
      <c r="G13" s="46">
        <v>66.391803373738469</v>
      </c>
      <c r="H13" s="46">
        <v>66.391803373738469</v>
      </c>
      <c r="U13" s="1"/>
    </row>
    <row r="14" spans="1:21" x14ac:dyDescent="0.25">
      <c r="A14" s="34">
        <v>2019</v>
      </c>
      <c r="B14" s="36">
        <v>1.1275377707342344</v>
      </c>
      <c r="C14" s="36">
        <v>0.22137296241917531</v>
      </c>
      <c r="D14" s="36">
        <v>1.6054384697628765</v>
      </c>
      <c r="E14" s="36">
        <v>0.17171407935596711</v>
      </c>
      <c r="F14" s="36">
        <v>3.1260632822722534</v>
      </c>
      <c r="G14" s="46">
        <v>57</v>
      </c>
      <c r="H14" s="46">
        <v>57</v>
      </c>
    </row>
    <row r="15" spans="1:21" x14ac:dyDescent="0.25">
      <c r="A15" s="34">
        <v>2020</v>
      </c>
      <c r="B15" s="36">
        <v>1.0636536163785901</v>
      </c>
      <c r="C15" s="36">
        <v>0.20532168688138785</v>
      </c>
      <c r="D15" s="36">
        <v>1.4508797294511429</v>
      </c>
      <c r="E15" s="36">
        <v>0.14043444867860769</v>
      </c>
      <c r="F15" s="36">
        <v>2.8649044265397507</v>
      </c>
      <c r="G15" s="46">
        <v>32</v>
      </c>
      <c r="H15" s="46">
        <v>32</v>
      </c>
    </row>
    <row r="16" spans="1:21" x14ac:dyDescent="0.25">
      <c r="A16" s="34">
        <v>2021</v>
      </c>
      <c r="B16" s="36">
        <v>1.1330859923660734</v>
      </c>
      <c r="C16" s="36">
        <v>0.23256082918694071</v>
      </c>
      <c r="D16" s="36">
        <v>1.6099565443597132</v>
      </c>
      <c r="E16" s="36">
        <v>0.16270999195773578</v>
      </c>
      <c r="F16" s="36">
        <v>3.2115057538215153</v>
      </c>
      <c r="G16" s="46">
        <v>38.25</v>
      </c>
      <c r="H16" s="46">
        <v>40.25</v>
      </c>
    </row>
    <row r="17" spans="1:8" x14ac:dyDescent="0.25">
      <c r="A17" s="34">
        <v>2022</v>
      </c>
      <c r="B17" s="36">
        <v>1.171872961135932</v>
      </c>
      <c r="C17" s="36">
        <v>0.24309201275512035</v>
      </c>
      <c r="D17" s="36">
        <v>1.6421819225233272</v>
      </c>
      <c r="E17" s="36">
        <v>0.16753982118800864</v>
      </c>
      <c r="F17" s="36">
        <v>3.301374475328112</v>
      </c>
      <c r="G17" s="46">
        <v>40.9</v>
      </c>
      <c r="H17" s="46">
        <v>47.5</v>
      </c>
    </row>
    <row r="18" spans="1:8" x14ac:dyDescent="0.25">
      <c r="A18" s="34">
        <v>2023</v>
      </c>
      <c r="B18" s="36">
        <v>1.1964525720874166</v>
      </c>
      <c r="C18" s="36">
        <v>0.24877435764141573</v>
      </c>
      <c r="D18" s="36">
        <v>1.6479117055164527</v>
      </c>
      <c r="E18" s="36">
        <v>0.17196598472770533</v>
      </c>
      <c r="F18" s="36">
        <v>3.3529555164052072</v>
      </c>
      <c r="G18" s="46">
        <v>43.55</v>
      </c>
      <c r="H18" s="46">
        <v>55.75</v>
      </c>
    </row>
    <row r="19" spans="1:8" x14ac:dyDescent="0.25">
      <c r="A19" s="34">
        <v>2024</v>
      </c>
      <c r="B19" s="36">
        <v>1.2255903254865042</v>
      </c>
      <c r="C19" s="36">
        <v>0.25468686624722381</v>
      </c>
      <c r="D19" s="36">
        <v>1.6524116985062283</v>
      </c>
      <c r="E19" s="36">
        <v>0.17454049447728021</v>
      </c>
      <c r="F19" s="36">
        <v>3.4053014373537045</v>
      </c>
      <c r="G19" s="46">
        <v>46.199999999999996</v>
      </c>
      <c r="H19" s="46">
        <v>61</v>
      </c>
    </row>
    <row r="20" spans="1:8" x14ac:dyDescent="0.25">
      <c r="A20" s="34">
        <v>2025</v>
      </c>
      <c r="B20" s="36">
        <v>1.2626597955886367</v>
      </c>
      <c r="C20" s="36">
        <v>0.26081793588519936</v>
      </c>
      <c r="D20" s="36">
        <v>1.6653491984751916</v>
      </c>
      <c r="E20" s="36">
        <v>0.17513440981089712</v>
      </c>
      <c r="F20" s="36">
        <v>3.4719943980527597</v>
      </c>
      <c r="G20" s="46">
        <v>48.599999999999994</v>
      </c>
      <c r="H20" s="46">
        <v>66</v>
      </c>
    </row>
    <row r="21" spans="1:8" x14ac:dyDescent="0.25">
      <c r="A21" s="34">
        <v>2026</v>
      </c>
      <c r="B21" s="36">
        <v>1.3334614554127082</v>
      </c>
      <c r="C21" s="36">
        <v>0.26717559631658266</v>
      </c>
      <c r="D21" s="36">
        <v>1.6704116984752932</v>
      </c>
      <c r="E21" s="36">
        <v>0.17461818773499496</v>
      </c>
      <c r="F21" s="36">
        <v>3.5771460409607592</v>
      </c>
      <c r="G21" s="46">
        <v>51</v>
      </c>
      <c r="H21" s="46">
        <v>71</v>
      </c>
    </row>
    <row r="22" spans="1:8" x14ac:dyDescent="0.25">
      <c r="A22" s="34">
        <v>2027</v>
      </c>
      <c r="B22" s="36">
        <v>1.3798201512581778</v>
      </c>
      <c r="C22" s="36">
        <v>0.29095358081961453</v>
      </c>
      <c r="D22" s="36">
        <v>1.6704116984752941</v>
      </c>
      <c r="E22" s="36">
        <v>0.17440687506763539</v>
      </c>
      <c r="F22" s="36">
        <v>3.6872986084440158</v>
      </c>
      <c r="G22" s="46">
        <v>51</v>
      </c>
      <c r="H22" s="46">
        <v>71</v>
      </c>
    </row>
    <row r="23" spans="1:8" x14ac:dyDescent="0.25">
      <c r="A23" s="34">
        <v>2028</v>
      </c>
      <c r="B23" s="36">
        <v>1.4238552608603425</v>
      </c>
      <c r="C23" s="36">
        <v>0.32528516921334005</v>
      </c>
      <c r="D23" s="36">
        <v>1.6704116984752941</v>
      </c>
      <c r="E23" s="36">
        <v>0.17440491376005024</v>
      </c>
      <c r="F23" s="36">
        <v>3.7852247999169784</v>
      </c>
      <c r="G23" s="46">
        <v>51</v>
      </c>
      <c r="H23" s="46">
        <v>71</v>
      </c>
    </row>
    <row r="24" spans="1:8" x14ac:dyDescent="0.25">
      <c r="A24" s="34">
        <v>2029</v>
      </c>
      <c r="B24" s="36">
        <v>1.4708840505165248</v>
      </c>
      <c r="C24" s="36">
        <v>0.3326793161124626</v>
      </c>
      <c r="D24" s="36">
        <v>1.6704116984752941</v>
      </c>
      <c r="E24" s="36">
        <v>0.17440490800305669</v>
      </c>
      <c r="F24" s="36">
        <v>3.8501707319818097</v>
      </c>
      <c r="G24" s="46">
        <v>51</v>
      </c>
      <c r="H24" s="46">
        <v>71</v>
      </c>
    </row>
    <row r="25" spans="1:8" x14ac:dyDescent="0.25">
      <c r="A25" s="34">
        <v>2030</v>
      </c>
      <c r="B25" s="36">
        <v>1.5267291849434994</v>
      </c>
      <c r="C25" s="36">
        <v>0.34002018658272881</v>
      </c>
      <c r="D25" s="36">
        <v>1.6704116984752941</v>
      </c>
      <c r="E25" s="36">
        <v>0.17440421181114335</v>
      </c>
      <c r="F25" s="36">
        <v>3.9362898839473699</v>
      </c>
      <c r="G25" s="46">
        <v>51</v>
      </c>
      <c r="H25" s="46">
        <v>71</v>
      </c>
    </row>
    <row r="26" spans="1:8" x14ac:dyDescent="0.25">
      <c r="A26" s="34">
        <v>2031</v>
      </c>
      <c r="B26" s="36">
        <v>1.5995519864491889</v>
      </c>
      <c r="C26" s="36">
        <v>0.34762978820701407</v>
      </c>
      <c r="D26" s="36">
        <v>1.6704116984752941</v>
      </c>
      <c r="E26" s="36">
        <v>0.17437376346302935</v>
      </c>
      <c r="F26" s="36">
        <v>4.02955590928498</v>
      </c>
      <c r="G26" s="46">
        <v>51</v>
      </c>
      <c r="H26" s="46">
        <v>71</v>
      </c>
    </row>
    <row r="27" spans="1:8" x14ac:dyDescent="0.25">
      <c r="A27" s="34">
        <v>2032</v>
      </c>
      <c r="B27" s="36">
        <v>1.6383748521051231</v>
      </c>
      <c r="C27" s="36">
        <v>0.35551795535057223</v>
      </c>
      <c r="D27" s="36">
        <v>1.6704116984752941</v>
      </c>
      <c r="E27" s="36">
        <v>0.1742772942044529</v>
      </c>
      <c r="F27" s="36">
        <v>4.0579632934872754</v>
      </c>
      <c r="G27" s="46">
        <v>51</v>
      </c>
      <c r="H27" s="46">
        <v>71</v>
      </c>
    </row>
    <row r="28" spans="1:8" x14ac:dyDescent="0.25">
      <c r="A28" s="34">
        <v>2033</v>
      </c>
      <c r="B28" s="36">
        <v>1.6606248589570964</v>
      </c>
      <c r="C28" s="36">
        <v>0.35528258002616486</v>
      </c>
      <c r="D28" s="36">
        <v>1.6704116984752941</v>
      </c>
      <c r="E28" s="36">
        <v>0.17411290684232919</v>
      </c>
      <c r="F28" s="36">
        <v>4.0910711093933525</v>
      </c>
      <c r="G28" s="46">
        <v>51</v>
      </c>
      <c r="H28" s="46">
        <v>71</v>
      </c>
    </row>
    <row r="29" spans="1:8" x14ac:dyDescent="0.25">
      <c r="A29" s="34">
        <v>2034</v>
      </c>
      <c r="B29" s="36">
        <v>1.722041529052341</v>
      </c>
      <c r="C29" s="36">
        <v>0.35145353519795941</v>
      </c>
      <c r="D29" s="36">
        <v>1.6704116984752941</v>
      </c>
      <c r="E29" s="36">
        <v>0.17388087633194604</v>
      </c>
      <c r="F29" s="36">
        <v>4.15135651885263</v>
      </c>
      <c r="G29" s="46">
        <v>51</v>
      </c>
      <c r="H29" s="46">
        <v>71</v>
      </c>
    </row>
    <row r="30" spans="1:8" x14ac:dyDescent="0.25">
      <c r="A30" s="34">
        <v>2035</v>
      </c>
      <c r="B30" s="36">
        <v>1.8040127487530433</v>
      </c>
      <c r="C30" s="36">
        <v>0.34707083087054336</v>
      </c>
      <c r="D30" s="36">
        <v>1.6704116984752941</v>
      </c>
      <c r="E30" s="36">
        <v>0.17258200756142203</v>
      </c>
      <c r="F30" s="36">
        <v>4.2235830934208503</v>
      </c>
      <c r="G30" s="46">
        <v>51</v>
      </c>
      <c r="H30" s="46">
        <v>71</v>
      </c>
    </row>
    <row r="31" spans="1:8" x14ac:dyDescent="0.25">
      <c r="A31" s="34">
        <v>2036</v>
      </c>
      <c r="B31" s="36">
        <v>1.820186841138117</v>
      </c>
      <c r="C31" s="36">
        <v>0.34274432117495907</v>
      </c>
      <c r="D31" s="36">
        <v>1.6704116984752941</v>
      </c>
      <c r="E31" s="36">
        <v>0.17058703878351567</v>
      </c>
      <c r="F31" s="36">
        <v>4.2466706316744958</v>
      </c>
      <c r="G31" s="46">
        <v>51</v>
      </c>
      <c r="H31" s="46">
        <v>71</v>
      </c>
    </row>
    <row r="32" spans="1:8" x14ac:dyDescent="0.25">
      <c r="A32" s="34">
        <v>2037</v>
      </c>
      <c r="B32" s="36">
        <v>1.8162015013247097</v>
      </c>
      <c r="C32" s="36">
        <v>0.33848057393270459</v>
      </c>
      <c r="D32" s="36">
        <v>1.6704116984752941</v>
      </c>
      <c r="E32" s="36">
        <v>0.16857105063329855</v>
      </c>
      <c r="F32" s="36">
        <v>4.2742493660566252</v>
      </c>
      <c r="G32" s="46">
        <v>51</v>
      </c>
      <c r="H32" s="46">
        <v>71</v>
      </c>
    </row>
    <row r="33" spans="1:9" x14ac:dyDescent="0.25">
      <c r="A33" s="34">
        <v>2038</v>
      </c>
      <c r="B33" s="36">
        <v>1.823756987416562</v>
      </c>
      <c r="C33" s="36">
        <v>0.33427871789658603</v>
      </c>
      <c r="D33" s="36">
        <v>1.6704116984752941</v>
      </c>
      <c r="E33" s="36">
        <v>0.1665365819244255</v>
      </c>
      <c r="F33" s="36">
        <v>4.3023388744341329</v>
      </c>
      <c r="G33" s="46">
        <v>51</v>
      </c>
      <c r="H33" s="46">
        <v>71</v>
      </c>
    </row>
    <row r="34" spans="1:9" x14ac:dyDescent="0.25">
      <c r="A34" s="34">
        <v>2039</v>
      </c>
      <c r="B34" s="36">
        <v>1.846875571406684</v>
      </c>
      <c r="C34" s="36">
        <v>0.33013785571961074</v>
      </c>
      <c r="D34" s="36">
        <v>1.6657412853865743</v>
      </c>
      <c r="E34" s="36">
        <v>0.16413510986634436</v>
      </c>
      <c r="F34" s="36">
        <v>4.3269030485389415</v>
      </c>
      <c r="G34" s="46">
        <v>50.583333333333336</v>
      </c>
      <c r="H34" s="46">
        <v>71</v>
      </c>
    </row>
    <row r="35" spans="1:9" x14ac:dyDescent="0.25">
      <c r="A35" s="34">
        <v>2040</v>
      </c>
      <c r="B35" s="36">
        <v>1.8522804882693691</v>
      </c>
      <c r="C35" s="36">
        <v>0.32605708839812231</v>
      </c>
      <c r="D35" s="36">
        <v>1.6583621184620345</v>
      </c>
      <c r="E35" s="36">
        <v>0.16151694873184935</v>
      </c>
      <c r="F35" s="36">
        <v>4.3219749839980492</v>
      </c>
      <c r="G35" s="46">
        <v>50.166666666666671</v>
      </c>
      <c r="H35" s="46">
        <v>71</v>
      </c>
    </row>
    <row r="36" spans="1:9" x14ac:dyDescent="0.25">
      <c r="A36" s="34">
        <v>2041</v>
      </c>
      <c r="B36" s="36">
        <v>1.8539872528430879</v>
      </c>
      <c r="C36" s="36">
        <v>0.32115565230923498</v>
      </c>
      <c r="D36" s="36">
        <v>1.6417359058272598</v>
      </c>
      <c r="E36" s="36">
        <v>0.15877769566864017</v>
      </c>
      <c r="F36" s="36">
        <v>4.3174469469276628</v>
      </c>
      <c r="G36" s="46">
        <v>49.750000000000007</v>
      </c>
      <c r="H36" s="46">
        <v>71</v>
      </c>
    </row>
    <row r="37" spans="1:9" x14ac:dyDescent="0.25">
      <c r="A37" s="34">
        <v>2042</v>
      </c>
      <c r="B37" s="36">
        <v>1.8474616857157333</v>
      </c>
      <c r="C37" s="36">
        <v>0.31633894700853876</v>
      </c>
      <c r="D37" s="36">
        <v>1.6207975444755864</v>
      </c>
      <c r="E37" s="36">
        <v>0.15609496780495408</v>
      </c>
      <c r="F37" s="36">
        <v>4.3090526578028259</v>
      </c>
      <c r="G37" s="46">
        <v>49.333333333333343</v>
      </c>
      <c r="H37" s="46">
        <v>71</v>
      </c>
    </row>
    <row r="38" spans="1:9" x14ac:dyDescent="0.25">
      <c r="A38" s="34">
        <v>2043</v>
      </c>
      <c r="B38" s="36">
        <v>1.8495340500462349</v>
      </c>
      <c r="C38" s="36">
        <v>0.31160542994133578</v>
      </c>
      <c r="D38" s="36">
        <v>1.6004650661831561</v>
      </c>
      <c r="E38" s="36">
        <v>0.15347312545662939</v>
      </c>
      <c r="F38" s="36">
        <v>4.3095009697146365</v>
      </c>
      <c r="G38" s="46">
        <v>48.916666666666679</v>
      </c>
      <c r="H38" s="46">
        <v>71</v>
      </c>
    </row>
    <row r="39" spans="1:9" x14ac:dyDescent="0.25">
      <c r="A39" s="34">
        <v>2044</v>
      </c>
      <c r="B39" s="36">
        <v>1.8627689393259466</v>
      </c>
      <c r="C39" s="36">
        <v>0.30695358797368338</v>
      </c>
      <c r="D39" s="36">
        <v>1.5806751374742429</v>
      </c>
      <c r="E39" s="36">
        <v>0.15091045541809328</v>
      </c>
      <c r="F39" s="36">
        <v>4.324544985718588</v>
      </c>
      <c r="G39" s="46">
        <v>48.500000000000014</v>
      </c>
      <c r="H39" s="46">
        <v>71</v>
      </c>
    </row>
    <row r="40" spans="1:9" x14ac:dyDescent="0.25">
      <c r="A40" s="34">
        <v>2045</v>
      </c>
      <c r="B40" s="36">
        <v>1.8571699742074348</v>
      </c>
      <c r="C40" s="36">
        <v>0.30238193680252817</v>
      </c>
      <c r="D40" s="36">
        <v>1.5614115653398339</v>
      </c>
      <c r="E40" s="36">
        <v>0.14713813172750898</v>
      </c>
      <c r="F40" s="36">
        <v>4.3225446345028908</v>
      </c>
      <c r="G40" s="46">
        <v>48.08333333333335</v>
      </c>
      <c r="H40" s="46">
        <v>71</v>
      </c>
    </row>
    <row r="41" spans="1:9" x14ac:dyDescent="0.25">
      <c r="A41" s="34">
        <v>2046</v>
      </c>
      <c r="B41" s="36">
        <v>1.8487099171491499</v>
      </c>
      <c r="C41" s="36">
        <v>0.2978890203783286</v>
      </c>
      <c r="D41" s="36">
        <v>1.5426585843936513</v>
      </c>
      <c r="E41" s="36">
        <v>0.14472973132573777</v>
      </c>
      <c r="F41" s="36">
        <v>4.3085939164602207</v>
      </c>
      <c r="G41" s="46">
        <v>47.666666666666686</v>
      </c>
      <c r="H41" s="46">
        <v>71</v>
      </c>
    </row>
    <row r="42" spans="1:9" x14ac:dyDescent="0.25">
      <c r="A42" s="34">
        <v>2047</v>
      </c>
      <c r="B42" s="36">
        <v>1.840363075342397</v>
      </c>
      <c r="C42" s="36">
        <v>0.29347341033989838</v>
      </c>
      <c r="D42" s="36">
        <v>1.5244009174453079</v>
      </c>
      <c r="E42" s="36">
        <v>0.14237436285114502</v>
      </c>
      <c r="F42" s="36">
        <v>4.2961013595739983</v>
      </c>
      <c r="G42" s="46">
        <v>47.250000000000021</v>
      </c>
      <c r="H42" s="46">
        <v>71</v>
      </c>
    </row>
    <row r="43" spans="1:9" x14ac:dyDescent="0.25">
      <c r="A43" s="34">
        <v>2048</v>
      </c>
      <c r="B43" s="36">
        <v>1.8321262088096151</v>
      </c>
      <c r="C43" s="36">
        <v>0.28913370546119077</v>
      </c>
      <c r="D43" s="36">
        <v>1.5066237605056605</v>
      </c>
      <c r="E43" s="36">
        <v>0.14007056331766393</v>
      </c>
      <c r="F43" s="36">
        <v>4.2818451919246705</v>
      </c>
      <c r="G43" s="46">
        <v>46.833333333333357</v>
      </c>
      <c r="H43" s="46">
        <v>71</v>
      </c>
    </row>
    <row r="44" spans="1:9" x14ac:dyDescent="0.25">
      <c r="A44" s="34">
        <v>2049</v>
      </c>
      <c r="B44" s="36">
        <v>1.823996295685298</v>
      </c>
      <c r="C44" s="36">
        <v>0.28486853110975524</v>
      </c>
      <c r="D44" s="36">
        <v>1.4893127678015003</v>
      </c>
      <c r="E44" s="36">
        <v>0.13781691504829899</v>
      </c>
      <c r="F44" s="36">
        <v>4.2807762654460237</v>
      </c>
      <c r="G44" s="46">
        <v>46.416666666666693</v>
      </c>
      <c r="H44" s="46">
        <v>71</v>
      </c>
    </row>
    <row r="45" spans="1:9" x14ac:dyDescent="0.25">
      <c r="A45" s="34">
        <v>2050</v>
      </c>
      <c r="B45" s="36">
        <v>1.8159705154016463</v>
      </c>
      <c r="C45" s="36">
        <v>0.28067653871660359</v>
      </c>
      <c r="D45" s="36">
        <v>1.4725993039074983</v>
      </c>
      <c r="E45" s="36">
        <v>0.13561204419845382</v>
      </c>
      <c r="F45" s="36">
        <v>4.2561300130524407</v>
      </c>
      <c r="G45" s="46">
        <v>46</v>
      </c>
      <c r="H45" s="46">
        <v>71</v>
      </c>
      <c r="I45" s="3">
        <f>B45/SUM(B45:E45)</f>
        <v>0.4901592229034808</v>
      </c>
    </row>
    <row r="46" spans="1:9" x14ac:dyDescent="0.25">
      <c r="B46" s="45">
        <f>B45/B15-1</f>
        <v>0.70729501356321367</v>
      </c>
      <c r="C46" s="45">
        <f t="shared" ref="C46:F46" si="0">C45/C15-1</f>
        <v>0.36700873141933332</v>
      </c>
      <c r="D46" s="45">
        <f t="shared" si="0"/>
        <v>1.4969934458021417E-2</v>
      </c>
      <c r="E46" s="45">
        <f t="shared" si="0"/>
        <v>-3.4339184762210428E-2</v>
      </c>
      <c r="F46" s="45">
        <f t="shared" si="0"/>
        <v>0.48560977239754588</v>
      </c>
    </row>
  </sheetData>
  <mergeCells count="3">
    <mergeCell ref="B3:E3"/>
    <mergeCell ref="G2:H2"/>
    <mergeCell ref="G3:H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G7" sqref="G7"/>
    </sheetView>
  </sheetViews>
  <sheetFormatPr defaultRowHeight="15" x14ac:dyDescent="0.25"/>
  <cols>
    <col min="1" max="1" width="9.140625" style="2"/>
    <col min="2" max="2" width="65.7109375" style="2" customWidth="1"/>
    <col min="3" max="4" width="14.7109375" style="16" customWidth="1"/>
    <col min="5" max="7" width="14.7109375" style="17" customWidth="1"/>
    <col min="8" max="9" width="9.140625" style="2"/>
  </cols>
  <sheetData>
    <row r="1" spans="1:7" x14ac:dyDescent="0.25">
      <c r="A1" s="32" t="s">
        <v>71</v>
      </c>
    </row>
    <row r="3" spans="1:7" ht="8.25" customHeight="1" thickBot="1" x14ac:dyDescent="0.3">
      <c r="B3" s="4"/>
      <c r="C3" s="5"/>
      <c r="D3" s="5"/>
      <c r="E3" s="6"/>
      <c r="F3" s="6"/>
      <c r="G3" s="6"/>
    </row>
    <row r="4" spans="1:7" ht="21" x14ac:dyDescent="0.35">
      <c r="B4" s="7" t="s">
        <v>46</v>
      </c>
      <c r="C4" s="8">
        <v>2010</v>
      </c>
      <c r="D4" s="8">
        <v>2020</v>
      </c>
      <c r="E4" s="9">
        <v>2030</v>
      </c>
      <c r="F4" s="9">
        <v>2040</v>
      </c>
      <c r="G4" s="18">
        <v>2050</v>
      </c>
    </row>
    <row r="5" spans="1:7" ht="24" customHeight="1" x14ac:dyDescent="0.25">
      <c r="B5" s="10" t="s">
        <v>47</v>
      </c>
      <c r="C5" s="11">
        <f>SUM(C6:C9)</f>
        <v>1626.6238180377043</v>
      </c>
      <c r="D5" s="11">
        <f t="shared" ref="D5:G5" si="0">SUM(D6:D9)</f>
        <v>2860.2894813897283</v>
      </c>
      <c r="E5" s="11">
        <f t="shared" si="0"/>
        <v>3711.5652818126655</v>
      </c>
      <c r="F5" s="11">
        <f t="shared" si="0"/>
        <v>3998.2166438613754</v>
      </c>
      <c r="G5" s="19">
        <f t="shared" si="0"/>
        <v>3704.8584022242021</v>
      </c>
    </row>
    <row r="6" spans="1:7" s="2" customFormat="1" ht="18" customHeight="1" x14ac:dyDescent="0.25">
      <c r="B6" s="12" t="s">
        <v>48</v>
      </c>
      <c r="C6" s="13">
        <f>'Figure 1 data'!B5*1000</f>
        <v>340.44550194889314</v>
      </c>
      <c r="D6" s="13">
        <f>'Figure 1 data'!B15*1000</f>
        <v>1063.6536163785902</v>
      </c>
      <c r="E6" s="14">
        <f>'Figure 1 data'!B25*1000</f>
        <v>1526.7291849434994</v>
      </c>
      <c r="F6" s="14">
        <f>'Figure 1 data'!B35*1000</f>
        <v>1852.280488269369</v>
      </c>
      <c r="G6" s="20">
        <f>'Figure 1 data'!B45*1000</f>
        <v>1815.9705154016463</v>
      </c>
    </row>
    <row r="7" spans="1:7" s="2" customFormat="1" ht="18" customHeight="1" x14ac:dyDescent="0.25">
      <c r="B7" s="12" t="s">
        <v>49</v>
      </c>
      <c r="C7" s="13">
        <f>'Figure 1 data'!C5*1000</f>
        <v>238.62340464798905</v>
      </c>
      <c r="D7" s="13">
        <f>'Figure 1 data'!C15*1000</f>
        <v>205.32168688138785</v>
      </c>
      <c r="E7" s="14">
        <f>'Figure 1 data'!C25*1000</f>
        <v>340.0201865827288</v>
      </c>
      <c r="F7" s="14">
        <f>'Figure 1 data'!C35*1000</f>
        <v>326.05708839812229</v>
      </c>
      <c r="G7" s="20">
        <f>'Figure 1 data'!C45*1000</f>
        <v>280.6765387166036</v>
      </c>
    </row>
    <row r="8" spans="1:7" s="2" customFormat="1" ht="18" customHeight="1" x14ac:dyDescent="0.25">
      <c r="B8" s="12" t="s">
        <v>50</v>
      </c>
      <c r="C8" s="13">
        <f>'Figure 1 data'!D5*1000</f>
        <v>856.9413782141919</v>
      </c>
      <c r="D8" s="13">
        <f>'Figure 1 data'!D15*1000</f>
        <v>1450.8797294511428</v>
      </c>
      <c r="E8" s="14">
        <f>'Figure 1 data'!D25*1000</f>
        <v>1670.4116984752941</v>
      </c>
      <c r="F8" s="14">
        <f>'Figure 1 data'!D35*1000</f>
        <v>1658.3621184620345</v>
      </c>
      <c r="G8" s="20">
        <f>'Figure 1 data'!D45*1000</f>
        <v>1472.5993039074983</v>
      </c>
    </row>
    <row r="9" spans="1:7" s="2" customFormat="1" ht="18" customHeight="1" x14ac:dyDescent="0.25">
      <c r="B9" s="12" t="s">
        <v>51</v>
      </c>
      <c r="C9" s="13">
        <f>'Figure 1 data'!E5*1000</f>
        <v>190.61353322663015</v>
      </c>
      <c r="D9" s="13">
        <f>'Figure 1 data'!E15*1000</f>
        <v>140.43444867860768</v>
      </c>
      <c r="E9" s="14">
        <f>'Figure 1 data'!E25*1000</f>
        <v>174.40421181114334</v>
      </c>
      <c r="F9" s="14">
        <f>'Figure 1 data'!E35*1000</f>
        <v>161.51694873184934</v>
      </c>
      <c r="G9" s="20">
        <f>'Figure 1 data'!E45*1000</f>
        <v>135.61204419845382</v>
      </c>
    </row>
    <row r="10" spans="1:7" s="2" customFormat="1" ht="24" customHeight="1" thickBot="1" x14ac:dyDescent="0.3">
      <c r="B10" s="15" t="s">
        <v>52</v>
      </c>
      <c r="C10" s="21">
        <v>93.68</v>
      </c>
      <c r="D10" s="21">
        <v>32</v>
      </c>
      <c r="E10" s="22">
        <v>51</v>
      </c>
      <c r="F10" s="22">
        <v>50.17</v>
      </c>
      <c r="G10" s="23">
        <v>46</v>
      </c>
    </row>
    <row r="11" spans="1:7" s="2" customFormat="1" x14ac:dyDescent="0.25">
      <c r="C11" s="16"/>
      <c r="D11" s="16"/>
      <c r="E11" s="17"/>
      <c r="F11" s="17"/>
      <c r="G11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defaultRowHeight="15" x14ac:dyDescent="0.25"/>
  <cols>
    <col min="1" max="1" width="12.85546875" style="34" customWidth="1"/>
    <col min="2" max="4" width="17.28515625" style="33" customWidth="1"/>
    <col min="5" max="5" width="16.5703125" style="33" bestFit="1" customWidth="1"/>
    <col min="6" max="6" width="18.42578125" style="33" bestFit="1" customWidth="1"/>
    <col min="7" max="16384" width="9.140625" style="34"/>
  </cols>
  <sheetData>
    <row r="1" spans="1:12" x14ac:dyDescent="0.25">
      <c r="A1" s="1" t="s">
        <v>44</v>
      </c>
    </row>
    <row r="3" spans="1:12" x14ac:dyDescent="0.25">
      <c r="A3" s="33"/>
      <c r="B3" s="47" t="s">
        <v>72</v>
      </c>
      <c r="C3" s="47"/>
      <c r="D3" s="47"/>
      <c r="E3" s="33" t="s">
        <v>46</v>
      </c>
      <c r="F3" s="33" t="s">
        <v>73</v>
      </c>
    </row>
    <row r="4" spans="1:12" x14ac:dyDescent="0.25">
      <c r="A4" s="34" t="s">
        <v>0</v>
      </c>
      <c r="B4" s="33" t="s">
        <v>4</v>
      </c>
      <c r="C4" s="33" t="s">
        <v>5</v>
      </c>
      <c r="D4" s="33" t="s">
        <v>6</v>
      </c>
      <c r="E4" s="33" t="s">
        <v>3</v>
      </c>
      <c r="F4" s="33" t="s">
        <v>3</v>
      </c>
    </row>
    <row r="5" spans="1:12" x14ac:dyDescent="0.25">
      <c r="A5" s="34">
        <v>2010</v>
      </c>
      <c r="B5" s="36">
        <v>1.6093845810023013</v>
      </c>
      <c r="C5" s="36" t="s">
        <v>74</v>
      </c>
      <c r="D5" s="36" t="s">
        <v>74</v>
      </c>
      <c r="E5" s="36">
        <v>1.6093845810023013</v>
      </c>
      <c r="F5" s="36">
        <v>1.6093845810023013</v>
      </c>
    </row>
    <row r="6" spans="1:12" x14ac:dyDescent="0.25">
      <c r="A6" s="34">
        <v>2011</v>
      </c>
      <c r="B6" s="36">
        <v>1.7398759318667503</v>
      </c>
      <c r="C6" s="36" t="s">
        <v>74</v>
      </c>
      <c r="D6" s="36" t="s">
        <v>74</v>
      </c>
      <c r="E6" s="36">
        <v>1.7398759318667503</v>
      </c>
      <c r="F6" s="36">
        <v>1.7398759318667503</v>
      </c>
    </row>
    <row r="7" spans="1:12" x14ac:dyDescent="0.25">
      <c r="A7" s="34">
        <v>2012</v>
      </c>
      <c r="B7" s="36">
        <v>1.9221716771038355</v>
      </c>
      <c r="C7" s="36" t="s">
        <v>74</v>
      </c>
      <c r="D7" s="36" t="s">
        <v>74</v>
      </c>
      <c r="E7" s="36">
        <v>1.9221716771038355</v>
      </c>
      <c r="F7" s="36">
        <v>1.9221716771038355</v>
      </c>
    </row>
    <row r="8" spans="1:12" x14ac:dyDescent="0.25">
      <c r="A8" s="34">
        <v>2013</v>
      </c>
      <c r="B8" s="36">
        <v>2.0821575148374905</v>
      </c>
      <c r="C8" s="36" t="s">
        <v>74</v>
      </c>
      <c r="D8" s="36" t="s">
        <v>74</v>
      </c>
      <c r="E8" s="36">
        <v>2.0821575148374905</v>
      </c>
      <c r="F8" s="36">
        <v>2.0821575148374905</v>
      </c>
    </row>
    <row r="9" spans="1:12" x14ac:dyDescent="0.25">
      <c r="A9" s="34">
        <v>2014</v>
      </c>
      <c r="B9" s="36">
        <v>2.2228283007686138</v>
      </c>
      <c r="C9" s="36" t="s">
        <v>74</v>
      </c>
      <c r="D9" s="36" t="s">
        <v>74</v>
      </c>
      <c r="E9" s="36">
        <v>2.2228283007686138</v>
      </c>
      <c r="F9" s="36">
        <v>2.2228283007686138</v>
      </c>
    </row>
    <row r="10" spans="1:12" x14ac:dyDescent="0.25">
      <c r="A10" s="34">
        <v>2015</v>
      </c>
      <c r="B10" s="36">
        <v>2.5382072588890812</v>
      </c>
      <c r="C10" s="36" t="s">
        <v>74</v>
      </c>
      <c r="D10" s="36" t="s">
        <v>74</v>
      </c>
      <c r="E10" s="36">
        <v>2.5382072588890812</v>
      </c>
      <c r="F10" s="36">
        <v>2.5382072588890812</v>
      </c>
    </row>
    <row r="11" spans="1:12" x14ac:dyDescent="0.25">
      <c r="A11" s="34">
        <v>2016</v>
      </c>
      <c r="B11" s="36">
        <v>2.54637954649007</v>
      </c>
      <c r="C11" s="36" t="s">
        <v>74</v>
      </c>
      <c r="D11" s="36" t="s">
        <v>74</v>
      </c>
      <c r="E11" s="36">
        <v>2.54637954649007</v>
      </c>
      <c r="F11" s="36">
        <v>2.54637954649007</v>
      </c>
    </row>
    <row r="12" spans="1:12" x14ac:dyDescent="0.25">
      <c r="A12" s="34">
        <v>2017</v>
      </c>
      <c r="B12" s="36">
        <v>2.8217199361431113</v>
      </c>
      <c r="C12" s="36" t="s">
        <v>74</v>
      </c>
      <c r="D12" s="36" t="s">
        <v>74</v>
      </c>
      <c r="E12" s="36">
        <v>2.8217199361431113</v>
      </c>
      <c r="F12" s="36">
        <v>2.8217199361431113</v>
      </c>
    </row>
    <row r="13" spans="1:12" x14ac:dyDescent="0.25">
      <c r="A13" s="34">
        <v>2018</v>
      </c>
      <c r="B13" s="36">
        <v>3.0438760810332042</v>
      </c>
      <c r="C13" s="36" t="s">
        <v>74</v>
      </c>
      <c r="D13" s="36" t="s">
        <v>74</v>
      </c>
      <c r="E13" s="36">
        <v>3.0438760810332042</v>
      </c>
      <c r="F13" s="36">
        <v>3.0438760810332042</v>
      </c>
      <c r="L13" s="1"/>
    </row>
    <row r="14" spans="1:12" x14ac:dyDescent="0.25">
      <c r="A14" s="34">
        <v>2019</v>
      </c>
      <c r="B14" s="36">
        <v>3.1260632822722534</v>
      </c>
      <c r="C14" s="36" t="s">
        <v>74</v>
      </c>
      <c r="D14" s="36" t="s">
        <v>74</v>
      </c>
      <c r="E14" s="36">
        <v>3.1260632822722534</v>
      </c>
      <c r="F14" s="36">
        <v>3.1260632822722534</v>
      </c>
    </row>
    <row r="15" spans="1:12" x14ac:dyDescent="0.25">
      <c r="A15" s="34">
        <v>2020</v>
      </c>
      <c r="B15" s="36">
        <v>2.8213644399806106</v>
      </c>
      <c r="C15" s="36">
        <v>4.35399865591398E-2</v>
      </c>
      <c r="D15" s="36" t="s">
        <v>74</v>
      </c>
      <c r="E15" s="36">
        <v>2.8649044265397503</v>
      </c>
      <c r="F15" s="36">
        <v>2.8649044265397507</v>
      </c>
    </row>
    <row r="16" spans="1:12" x14ac:dyDescent="0.25">
      <c r="A16" s="34">
        <v>2021</v>
      </c>
      <c r="B16" s="36">
        <v>3.0591983254751476</v>
      </c>
      <c r="C16" s="36">
        <v>8.3658974174347173E-2</v>
      </c>
      <c r="D16" s="36" t="s">
        <v>74</v>
      </c>
      <c r="E16" s="36">
        <v>3.1428572996494948</v>
      </c>
      <c r="F16" s="36">
        <v>3.2115057538215153</v>
      </c>
    </row>
    <row r="17" spans="1:6" x14ac:dyDescent="0.25">
      <c r="A17" s="34">
        <v>2022</v>
      </c>
      <c r="B17" s="36">
        <v>3.1131135332530393</v>
      </c>
      <c r="C17" s="36">
        <v>0.11606953904309136</v>
      </c>
      <c r="D17" s="36" t="s">
        <v>74</v>
      </c>
      <c r="E17" s="36">
        <v>3.2291830722961308</v>
      </c>
      <c r="F17" s="36">
        <v>3.301374475328112</v>
      </c>
    </row>
    <row r="18" spans="1:6" x14ac:dyDescent="0.25">
      <c r="A18" s="34">
        <v>2023</v>
      </c>
      <c r="B18" s="36">
        <v>3.124293613366206</v>
      </c>
      <c r="C18" s="36">
        <v>0.14530733166922685</v>
      </c>
      <c r="D18" s="36" t="s">
        <v>74</v>
      </c>
      <c r="E18" s="36">
        <v>3.2696009450354331</v>
      </c>
      <c r="F18" s="36">
        <v>3.3529555164052072</v>
      </c>
    </row>
    <row r="19" spans="1:6" x14ac:dyDescent="0.25">
      <c r="A19" s="34">
        <v>2024</v>
      </c>
      <c r="B19" s="36">
        <v>3.1344233443869154</v>
      </c>
      <c r="C19" s="36">
        <v>0.17731664812754908</v>
      </c>
      <c r="D19" s="36" t="s">
        <v>74</v>
      </c>
      <c r="E19" s="36">
        <v>3.3117399925144646</v>
      </c>
      <c r="F19" s="36">
        <v>3.4053014373537045</v>
      </c>
    </row>
    <row r="20" spans="1:6" x14ac:dyDescent="0.25">
      <c r="A20" s="34">
        <v>2025</v>
      </c>
      <c r="B20" s="36">
        <v>3.1418375160527874</v>
      </c>
      <c r="C20" s="36">
        <v>0.2094832082586619</v>
      </c>
      <c r="D20" s="36">
        <v>1.7187500000000001E-2</v>
      </c>
      <c r="E20" s="36">
        <v>3.3685082243114493</v>
      </c>
      <c r="F20" s="36">
        <v>3.4719943980527597</v>
      </c>
    </row>
    <row r="21" spans="1:6" x14ac:dyDescent="0.25">
      <c r="A21" s="34">
        <v>2026</v>
      </c>
      <c r="B21" s="36">
        <v>3.1475803795971524</v>
      </c>
      <c r="C21" s="36">
        <v>0.24392019355905448</v>
      </c>
      <c r="D21" s="36">
        <v>5.8749999999999997E-2</v>
      </c>
      <c r="E21" s="36">
        <v>3.4502505731562065</v>
      </c>
      <c r="F21" s="36">
        <v>3.5771460409607592</v>
      </c>
    </row>
    <row r="22" spans="1:6" x14ac:dyDescent="0.25">
      <c r="A22" s="34">
        <v>2027</v>
      </c>
      <c r="B22" s="36">
        <v>3.154095662579945</v>
      </c>
      <c r="C22" s="36">
        <v>0.29860293192097631</v>
      </c>
      <c r="D22" s="36">
        <v>6.7500000000000004E-2</v>
      </c>
      <c r="E22" s="36">
        <v>3.5201985945009211</v>
      </c>
      <c r="F22" s="36">
        <v>3.6872986084440158</v>
      </c>
    </row>
    <row r="23" spans="1:6" x14ac:dyDescent="0.25">
      <c r="A23" s="34">
        <v>2028</v>
      </c>
      <c r="B23" s="36">
        <v>3.1619034419303524</v>
      </c>
      <c r="C23" s="36">
        <v>0.3691601482213891</v>
      </c>
      <c r="D23" s="36">
        <v>6.7500000000000004E-2</v>
      </c>
      <c r="E23" s="36">
        <v>3.5985635901517412</v>
      </c>
      <c r="F23" s="36">
        <v>3.7852247999169784</v>
      </c>
    </row>
    <row r="24" spans="1:6" x14ac:dyDescent="0.25">
      <c r="A24" s="34">
        <v>2029</v>
      </c>
      <c r="B24" s="36">
        <v>3.1678416836263303</v>
      </c>
      <c r="C24" s="36">
        <v>0.41764483726958523</v>
      </c>
      <c r="D24" s="36">
        <v>6.7500000000000004E-2</v>
      </c>
      <c r="E24" s="36">
        <v>3.6529865208959156</v>
      </c>
      <c r="F24" s="36">
        <v>3.8501707319818097</v>
      </c>
    </row>
    <row r="25" spans="1:6" x14ac:dyDescent="0.25">
      <c r="A25" s="34">
        <v>2030</v>
      </c>
      <c r="B25" s="36">
        <v>3.1751090481688657</v>
      </c>
      <c r="C25" s="36">
        <v>0.45638929291474656</v>
      </c>
      <c r="D25" s="36">
        <v>8.4687499999999985E-2</v>
      </c>
      <c r="E25" s="36">
        <v>3.7161858410836119</v>
      </c>
      <c r="F25" s="36">
        <v>3.9362898839473699</v>
      </c>
    </row>
    <row r="26" spans="1:6" x14ac:dyDescent="0.25">
      <c r="A26" s="34">
        <v>2031</v>
      </c>
      <c r="B26" s="36">
        <v>3.1827481820541617</v>
      </c>
      <c r="C26" s="36">
        <v>0.48762604540023891</v>
      </c>
      <c r="D26" s="36">
        <v>0.12624999999999995</v>
      </c>
      <c r="E26" s="36">
        <v>3.7966242274544002</v>
      </c>
      <c r="F26" s="36">
        <v>4.02955590928498</v>
      </c>
    </row>
    <row r="27" spans="1:6" x14ac:dyDescent="0.25">
      <c r="A27" s="34">
        <v>2032</v>
      </c>
      <c r="B27" s="36">
        <v>3.1920466286595968</v>
      </c>
      <c r="C27" s="36">
        <v>0.51621483618629749</v>
      </c>
      <c r="D27" s="36">
        <v>0.1349999999999999</v>
      </c>
      <c r="E27" s="36">
        <v>3.8432614648458943</v>
      </c>
      <c r="F27" s="36">
        <v>4.0579632934872754</v>
      </c>
    </row>
    <row r="28" spans="1:6" x14ac:dyDescent="0.25">
      <c r="A28" s="34">
        <v>2033</v>
      </c>
      <c r="B28" s="36">
        <v>3.1900487024395838</v>
      </c>
      <c r="C28" s="36">
        <v>0.53318826138206188</v>
      </c>
      <c r="D28" s="36">
        <v>0.14187499999999992</v>
      </c>
      <c r="E28" s="36">
        <v>3.8651119638216453</v>
      </c>
      <c r="F28" s="36">
        <v>4.0910711093933525</v>
      </c>
    </row>
    <row r="29" spans="1:6" x14ac:dyDescent="0.25">
      <c r="A29" s="34">
        <v>2034</v>
      </c>
      <c r="B29" s="36">
        <v>3.1791192269415038</v>
      </c>
      <c r="C29" s="36">
        <v>0.55505666495989081</v>
      </c>
      <c r="D29" s="36">
        <v>0.18829166666666658</v>
      </c>
      <c r="E29" s="36">
        <v>3.9224675585680613</v>
      </c>
      <c r="F29" s="36">
        <v>4.15135651885263</v>
      </c>
    </row>
    <row r="30" spans="1:6" x14ac:dyDescent="0.25">
      <c r="A30" s="34">
        <v>2035</v>
      </c>
      <c r="B30" s="36">
        <v>3.1539744457413286</v>
      </c>
      <c r="C30" s="36">
        <v>0.56688692609660352</v>
      </c>
      <c r="D30" s="36">
        <v>0.27789583333333318</v>
      </c>
      <c r="E30" s="36">
        <v>3.9987572051712652</v>
      </c>
      <c r="F30" s="36">
        <v>4.2235830934208503</v>
      </c>
    </row>
    <row r="31" spans="1:6" x14ac:dyDescent="0.25">
      <c r="A31" s="34">
        <v>2036</v>
      </c>
      <c r="B31" s="36">
        <v>3.1418992816554905</v>
      </c>
      <c r="C31" s="36">
        <v>0.56521053742841842</v>
      </c>
      <c r="D31" s="36">
        <v>0.30149999999999988</v>
      </c>
      <c r="E31" s="36">
        <v>4.008609819083909</v>
      </c>
      <c r="F31" s="36">
        <v>4.2466706316744958</v>
      </c>
    </row>
    <row r="32" spans="1:6" x14ac:dyDescent="0.25">
      <c r="A32" s="34">
        <v>2037</v>
      </c>
      <c r="B32" s="36">
        <v>3.1298658318936106</v>
      </c>
      <c r="C32" s="36">
        <v>0.56697891198370021</v>
      </c>
      <c r="D32" s="36">
        <v>0.30149999999999988</v>
      </c>
      <c r="E32" s="36">
        <v>3.9983447438773108</v>
      </c>
      <c r="F32" s="36">
        <v>4.2742493660566252</v>
      </c>
    </row>
    <row r="33" spans="1:6" x14ac:dyDescent="0.25">
      <c r="A33" s="34">
        <v>2038</v>
      </c>
      <c r="B33" s="36">
        <v>3.1197266599074522</v>
      </c>
      <c r="C33" s="36">
        <v>0.56697891198370021</v>
      </c>
      <c r="D33" s="36">
        <v>0.31295833333333312</v>
      </c>
      <c r="E33" s="36">
        <v>3.9996639052244856</v>
      </c>
      <c r="F33" s="36">
        <v>4.3023388744341329</v>
      </c>
    </row>
    <row r="34" spans="1:6" x14ac:dyDescent="0.25">
      <c r="A34" s="34">
        <v>2039</v>
      </c>
      <c r="B34" s="36">
        <v>3.1039151699355774</v>
      </c>
      <c r="C34" s="36">
        <v>0.56697891198370021</v>
      </c>
      <c r="D34" s="36">
        <v>0.34066666666666645</v>
      </c>
      <c r="E34" s="36">
        <v>4.0115607485859446</v>
      </c>
      <c r="F34" s="36">
        <v>4.3269030485389415</v>
      </c>
    </row>
    <row r="35" spans="1:6" x14ac:dyDescent="0.25">
      <c r="A35" s="34">
        <v>2040</v>
      </c>
      <c r="B35" s="36">
        <v>3.0819961567166168</v>
      </c>
      <c r="C35" s="36">
        <v>0.56521053742841842</v>
      </c>
      <c r="D35" s="36">
        <v>0.35566666666666652</v>
      </c>
      <c r="E35" s="36">
        <v>4.0028733608117015</v>
      </c>
      <c r="F35" s="36">
        <v>4.3219749839980492</v>
      </c>
    </row>
    <row r="36" spans="1:6" x14ac:dyDescent="0.25">
      <c r="A36" s="34">
        <v>2041</v>
      </c>
      <c r="B36" s="36">
        <v>3.0354521216800254</v>
      </c>
      <c r="C36" s="36">
        <v>0.56697891198370021</v>
      </c>
      <c r="D36" s="36">
        <v>0.37783333333333324</v>
      </c>
      <c r="E36" s="36">
        <v>3.980264366997059</v>
      </c>
      <c r="F36" s="36">
        <v>4.3174469469276628</v>
      </c>
    </row>
    <row r="37" spans="1:6" x14ac:dyDescent="0.25">
      <c r="A37" s="34">
        <v>2042</v>
      </c>
      <c r="B37" s="36">
        <v>2.9957533649277814</v>
      </c>
      <c r="C37" s="36">
        <v>0.56697891198370021</v>
      </c>
      <c r="D37" s="36">
        <v>0.38249999999999984</v>
      </c>
      <c r="E37" s="36">
        <v>3.9452322769114816</v>
      </c>
      <c r="F37" s="36">
        <v>4.3090526578028259</v>
      </c>
    </row>
    <row r="38" spans="1:6" x14ac:dyDescent="0.25">
      <c r="A38" s="34">
        <v>2043</v>
      </c>
      <c r="B38" s="36">
        <v>2.9592482604937929</v>
      </c>
      <c r="C38" s="36">
        <v>0.57780190332181258</v>
      </c>
      <c r="D38" s="36">
        <v>0.38249999999999984</v>
      </c>
      <c r="E38" s="36">
        <v>3.9195501638156052</v>
      </c>
      <c r="F38" s="36">
        <v>4.3095009697146365</v>
      </c>
    </row>
    <row r="39" spans="1:6" x14ac:dyDescent="0.25">
      <c r="A39" s="34">
        <v>2044</v>
      </c>
      <c r="B39" s="36">
        <v>2.9251037543203013</v>
      </c>
      <c r="C39" s="36">
        <v>0.59811209181755443</v>
      </c>
      <c r="D39" s="36">
        <v>0.38249999999999984</v>
      </c>
      <c r="E39" s="36">
        <v>3.9057158461378556</v>
      </c>
      <c r="F39" s="36">
        <v>4.324544985718588</v>
      </c>
    </row>
    <row r="40" spans="1:6" x14ac:dyDescent="0.25">
      <c r="A40" s="34">
        <v>2045</v>
      </c>
      <c r="B40" s="36">
        <v>2.8869370378277153</v>
      </c>
      <c r="C40" s="36">
        <v>0.60300934593147282</v>
      </c>
      <c r="D40" s="36">
        <v>0.38249999999999984</v>
      </c>
      <c r="E40" s="36">
        <v>3.872446383759188</v>
      </c>
      <c r="F40" s="36">
        <v>4.3225446345028908</v>
      </c>
    </row>
    <row r="41" spans="1:6" x14ac:dyDescent="0.25">
      <c r="A41" s="34">
        <v>2046</v>
      </c>
      <c r="B41" s="36">
        <v>2.8527614928419394</v>
      </c>
      <c r="C41" s="36">
        <v>0.60300934593147282</v>
      </c>
      <c r="D41" s="36">
        <v>0.38249999999999984</v>
      </c>
      <c r="E41" s="36">
        <v>3.8382708387734121</v>
      </c>
      <c r="F41" s="36">
        <v>4.3085939164602207</v>
      </c>
    </row>
    <row r="42" spans="1:6" x14ac:dyDescent="0.25">
      <c r="A42" s="34">
        <v>2047</v>
      </c>
      <c r="B42" s="36">
        <v>2.8193265214234438</v>
      </c>
      <c r="C42" s="36">
        <v>0.60300934593147282</v>
      </c>
      <c r="D42" s="36">
        <v>0.38249999999999984</v>
      </c>
      <c r="E42" s="36">
        <v>3.8048358673549165</v>
      </c>
      <c r="F42" s="36">
        <v>4.2961013595739983</v>
      </c>
    </row>
    <row r="43" spans="1:6" x14ac:dyDescent="0.25">
      <c r="A43" s="34">
        <v>2048</v>
      </c>
      <c r="B43" s="36">
        <v>2.7884919144025706</v>
      </c>
      <c r="C43" s="36">
        <v>0.60112859452890033</v>
      </c>
      <c r="D43" s="36">
        <v>0.38249999999999984</v>
      </c>
      <c r="E43" s="36">
        <v>3.7721205089314709</v>
      </c>
      <c r="F43" s="36">
        <v>4.2818451919246705</v>
      </c>
    </row>
    <row r="44" spans="1:6" x14ac:dyDescent="0.25">
      <c r="A44" s="34">
        <v>2049</v>
      </c>
      <c r="B44" s="36">
        <v>2.7545952068852277</v>
      </c>
      <c r="C44" s="36">
        <v>0.60300934593147282</v>
      </c>
      <c r="D44" s="36">
        <v>0.38249999999999984</v>
      </c>
      <c r="E44" s="36">
        <v>3.7401045528167005</v>
      </c>
      <c r="F44" s="36">
        <v>4.2807762654460237</v>
      </c>
    </row>
    <row r="45" spans="1:6" x14ac:dyDescent="0.25">
      <c r="A45" s="34">
        <v>2050</v>
      </c>
      <c r="B45" s="36">
        <v>2.7234051599474203</v>
      </c>
      <c r="C45" s="36">
        <v>0.60300934593147282</v>
      </c>
      <c r="D45" s="36">
        <v>0.38249999999999984</v>
      </c>
      <c r="E45" s="36">
        <v>3.708914505878893</v>
      </c>
      <c r="F45" s="36">
        <v>4.2561300130524407</v>
      </c>
    </row>
  </sheetData>
  <mergeCells count="1">
    <mergeCell ref="B3:D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/>
  </sheetViews>
  <sheetFormatPr defaultRowHeight="15" x14ac:dyDescent="0.25"/>
  <cols>
    <col min="1" max="1" width="4.85546875" style="34" bestFit="1" customWidth="1"/>
    <col min="2" max="4" width="14.85546875" style="33" customWidth="1"/>
    <col min="5" max="5" width="27.140625" style="33" bestFit="1" customWidth="1"/>
    <col min="6" max="6" width="9.28515625" style="33" customWidth="1"/>
    <col min="7" max="16384" width="9.140625" style="34"/>
  </cols>
  <sheetData>
    <row r="1" spans="1:15" x14ac:dyDescent="0.25">
      <c r="A1" s="1" t="s">
        <v>45</v>
      </c>
    </row>
    <row r="3" spans="1:15" x14ac:dyDescent="0.25">
      <c r="A3" s="37"/>
      <c r="B3" s="47" t="s">
        <v>72</v>
      </c>
      <c r="C3" s="47"/>
      <c r="D3" s="47"/>
      <c r="E3" s="33" t="s">
        <v>78</v>
      </c>
    </row>
    <row r="4" spans="1:15" x14ac:dyDescent="0.25">
      <c r="A4" s="34" t="s">
        <v>0</v>
      </c>
      <c r="B4" s="33" t="s">
        <v>7</v>
      </c>
      <c r="C4" s="33" t="s">
        <v>8</v>
      </c>
      <c r="D4" s="33" t="s">
        <v>9</v>
      </c>
      <c r="E4" s="33" t="s">
        <v>3</v>
      </c>
    </row>
    <row r="5" spans="1:15" x14ac:dyDescent="0.25">
      <c r="A5" s="34">
        <v>2010</v>
      </c>
      <c r="B5" s="36">
        <v>1.2292022272808014</v>
      </c>
      <c r="C5" s="36">
        <v>0.34021095776249988</v>
      </c>
      <c r="D5" s="36">
        <v>3.997139595899999E-2</v>
      </c>
      <c r="E5" s="36">
        <v>1.6093845810023013</v>
      </c>
      <c r="F5" s="38">
        <f>B5/SUM(B5:D5)</f>
        <v>0.76377159430424779</v>
      </c>
    </row>
    <row r="6" spans="1:15" x14ac:dyDescent="0.25">
      <c r="A6" s="34">
        <v>2011</v>
      </c>
      <c r="B6" s="36">
        <v>1.3184625396647502</v>
      </c>
      <c r="C6" s="36">
        <v>0.38067612398749995</v>
      </c>
      <c r="D6" s="36">
        <v>4.0737268214499994E-2</v>
      </c>
      <c r="E6" s="36">
        <v>1.7398759318667503</v>
      </c>
      <c r="F6" s="38">
        <f t="shared" ref="F6:F45" si="0">B6/SUM(B6:D6)</f>
        <v>0.75779112493966372</v>
      </c>
    </row>
    <row r="7" spans="1:15" x14ac:dyDescent="0.25">
      <c r="A7" s="34">
        <v>2012</v>
      </c>
      <c r="B7" s="36">
        <v>1.4823987727803356</v>
      </c>
      <c r="C7" s="36">
        <v>0.390289354719</v>
      </c>
      <c r="D7" s="36">
        <v>4.9483549604500007E-2</v>
      </c>
      <c r="E7" s="36">
        <v>1.9221716771038355</v>
      </c>
      <c r="F7" s="38">
        <f t="shared" si="0"/>
        <v>0.77121039209873676</v>
      </c>
    </row>
    <row r="8" spans="1:15" x14ac:dyDescent="0.25">
      <c r="A8" s="34">
        <v>2013</v>
      </c>
      <c r="B8" s="36">
        <v>1.6271265463574902</v>
      </c>
      <c r="C8" s="36">
        <v>0.40162278285249997</v>
      </c>
      <c r="D8" s="36">
        <v>5.34081856275E-2</v>
      </c>
      <c r="E8" s="36">
        <v>2.0821575148374905</v>
      </c>
      <c r="F8" s="38">
        <f t="shared" si="0"/>
        <v>0.78146179372240487</v>
      </c>
    </row>
    <row r="9" spans="1:15" x14ac:dyDescent="0.25">
      <c r="A9" s="34">
        <v>2014</v>
      </c>
      <c r="B9" s="36">
        <v>1.7746420865841137</v>
      </c>
      <c r="C9" s="36">
        <v>0.39479330228799997</v>
      </c>
      <c r="D9" s="36">
        <v>5.33929118965E-2</v>
      </c>
      <c r="E9" s="36">
        <v>2.2228283007686138</v>
      </c>
      <c r="F9" s="38">
        <f t="shared" si="0"/>
        <v>0.79837119491886732</v>
      </c>
    </row>
    <row r="10" spans="1:15" x14ac:dyDescent="0.25">
      <c r="A10" s="34">
        <v>2015</v>
      </c>
      <c r="B10" s="36">
        <v>2.080370291142454</v>
      </c>
      <c r="C10" s="36">
        <v>0.41164884353912717</v>
      </c>
      <c r="D10" s="36">
        <v>4.6188124207499993E-2</v>
      </c>
      <c r="E10" s="36">
        <v>2.5382072588890812</v>
      </c>
      <c r="F10" s="38">
        <f t="shared" si="0"/>
        <v>0.81962191379634908</v>
      </c>
    </row>
    <row r="11" spans="1:15" x14ac:dyDescent="0.25">
      <c r="A11" s="34">
        <v>2016</v>
      </c>
      <c r="B11" s="36">
        <v>2.1328632324507808</v>
      </c>
      <c r="C11" s="36">
        <v>0.37417019597649992</v>
      </c>
      <c r="D11" s="36">
        <v>3.9346118062789093E-2</v>
      </c>
      <c r="E11" s="36">
        <v>2.54637954649007</v>
      </c>
      <c r="F11" s="38">
        <f t="shared" si="0"/>
        <v>0.83760617516376146</v>
      </c>
    </row>
    <row r="12" spans="1:15" x14ac:dyDescent="0.25">
      <c r="A12" s="34">
        <v>2017</v>
      </c>
      <c r="B12" s="36">
        <v>2.4118071183822338</v>
      </c>
      <c r="C12" s="36">
        <v>0.37279916819097531</v>
      </c>
      <c r="D12" s="36">
        <v>3.7113649569901638E-2</v>
      </c>
      <c r="E12" s="36">
        <v>2.8217199361431113</v>
      </c>
      <c r="F12" s="38">
        <f t="shared" si="0"/>
        <v>0.85472944621103342</v>
      </c>
    </row>
    <row r="13" spans="1:15" x14ac:dyDescent="0.25">
      <c r="A13" s="34">
        <v>2018</v>
      </c>
      <c r="B13" s="36">
        <v>2.669048229943269</v>
      </c>
      <c r="C13" s="36">
        <v>0.3439190731215287</v>
      </c>
      <c r="D13" s="36">
        <v>3.0908777968407172E-2</v>
      </c>
      <c r="E13" s="36">
        <v>3.0438760810332042</v>
      </c>
      <c r="F13" s="38">
        <f t="shared" si="0"/>
        <v>0.87685837362909147</v>
      </c>
      <c r="O13" s="1"/>
    </row>
    <row r="14" spans="1:15" x14ac:dyDescent="0.25">
      <c r="A14" s="34">
        <v>2019</v>
      </c>
      <c r="B14" s="36">
        <v>2.7495985103612206</v>
      </c>
      <c r="C14" s="36">
        <v>0.34704119853118354</v>
      </c>
      <c r="D14" s="36">
        <v>2.9423573379849303E-2</v>
      </c>
      <c r="E14" s="36">
        <v>3.1260632822722534</v>
      </c>
      <c r="F14" s="38">
        <f t="shared" si="0"/>
        <v>0.87957224857028793</v>
      </c>
    </row>
    <row r="15" spans="1:15" x14ac:dyDescent="0.25">
      <c r="A15" s="34">
        <v>2020</v>
      </c>
      <c r="B15" s="36">
        <v>2.4967923455510501</v>
      </c>
      <c r="C15" s="36">
        <v>0.34727975207942396</v>
      </c>
      <c r="D15" s="36">
        <v>2.0832328909276717E-2</v>
      </c>
      <c r="E15" s="36">
        <v>2.8649044265397507</v>
      </c>
      <c r="F15" s="38">
        <f t="shared" si="0"/>
        <v>0.87150982155683687</v>
      </c>
    </row>
    <row r="16" spans="1:15" x14ac:dyDescent="0.25">
      <c r="A16" s="34">
        <v>2021</v>
      </c>
      <c r="B16" s="36">
        <v>2.770100030103928</v>
      </c>
      <c r="C16" s="36">
        <v>0.34544788958955019</v>
      </c>
      <c r="D16" s="36">
        <v>2.7309379956016969E-2</v>
      </c>
      <c r="E16" s="36">
        <v>3.2115057538215153</v>
      </c>
      <c r="F16" s="38">
        <f t="shared" si="0"/>
        <v>0.88139542015250305</v>
      </c>
    </row>
    <row r="17" spans="1:6" x14ac:dyDescent="0.25">
      <c r="A17" s="34">
        <v>2022</v>
      </c>
      <c r="B17" s="36">
        <v>2.8632880530680289</v>
      </c>
      <c r="C17" s="36">
        <v>0.33743231279551694</v>
      </c>
      <c r="D17" s="36">
        <v>2.8462706432584594E-2</v>
      </c>
      <c r="E17" s="36">
        <v>3.301374475328112</v>
      </c>
      <c r="F17" s="38">
        <f t="shared" si="0"/>
        <v>0.88669115035093704</v>
      </c>
    </row>
    <row r="18" spans="1:6" x14ac:dyDescent="0.25">
      <c r="A18" s="34">
        <v>2023</v>
      </c>
      <c r="B18" s="36">
        <v>2.8940613790167875</v>
      </c>
      <c r="C18" s="36">
        <v>0.3459469406956493</v>
      </c>
      <c r="D18" s="36">
        <v>2.9592625322995943E-2</v>
      </c>
      <c r="E18" s="36">
        <v>3.3529555164052072</v>
      </c>
      <c r="F18" s="38">
        <f t="shared" si="0"/>
        <v>0.88514207931433786</v>
      </c>
    </row>
    <row r="19" spans="1:6" x14ac:dyDescent="0.25">
      <c r="A19" s="34">
        <v>2024</v>
      </c>
      <c r="B19" s="36">
        <v>2.9279821449593051</v>
      </c>
      <c r="C19" s="36">
        <v>0.35350762595006341</v>
      </c>
      <c r="D19" s="36">
        <v>3.0250221605095676E-2</v>
      </c>
      <c r="E19" s="36">
        <v>3.4053014373537045</v>
      </c>
      <c r="F19" s="38">
        <f t="shared" si="0"/>
        <v>0.88412198770961248</v>
      </c>
    </row>
    <row r="20" spans="1:6" x14ac:dyDescent="0.25">
      <c r="A20" s="34">
        <v>2025</v>
      </c>
      <c r="B20" s="36">
        <v>2.9780873890404109</v>
      </c>
      <c r="C20" s="36">
        <v>0.3600189130479961</v>
      </c>
      <c r="D20" s="36">
        <v>3.0401922223042371E-2</v>
      </c>
      <c r="E20" s="36">
        <v>3.4719943980527597</v>
      </c>
      <c r="F20" s="38">
        <f t="shared" si="0"/>
        <v>0.88409681399817763</v>
      </c>
    </row>
    <row r="21" spans="1:6" x14ac:dyDescent="0.25">
      <c r="A21" s="34">
        <v>2026</v>
      </c>
      <c r="B21" s="36">
        <v>3.0539344124226897</v>
      </c>
      <c r="C21" s="36">
        <v>0.36604609433822199</v>
      </c>
      <c r="D21" s="36">
        <v>3.0270066395294993E-2</v>
      </c>
      <c r="E21" s="36">
        <v>3.5771460409607592</v>
      </c>
      <c r="F21" s="38">
        <f t="shared" si="0"/>
        <v>0.8851340932113877</v>
      </c>
    </row>
    <row r="22" spans="1:6" x14ac:dyDescent="0.25">
      <c r="A22" s="34">
        <v>2027</v>
      </c>
      <c r="B22" s="36">
        <v>3.1002937035408134</v>
      </c>
      <c r="C22" s="36">
        <v>0.3896887990226281</v>
      </c>
      <c r="D22" s="36">
        <v>3.021609193747931E-2</v>
      </c>
      <c r="E22" s="36">
        <v>3.6872986084440158</v>
      </c>
      <c r="F22" s="38">
        <f t="shared" si="0"/>
        <v>0.88071556769096437</v>
      </c>
    </row>
    <row r="23" spans="1:6" x14ac:dyDescent="0.25">
      <c r="A23" s="34">
        <v>2028</v>
      </c>
      <c r="B23" s="36">
        <v>3.1443288673695919</v>
      </c>
      <c r="C23" s="36">
        <v>0.42401913181091511</v>
      </c>
      <c r="D23" s="36">
        <v>3.021559097123417E-2</v>
      </c>
      <c r="E23" s="36">
        <v>3.7852247999169784</v>
      </c>
      <c r="F23" s="38">
        <f t="shared" si="0"/>
        <v>0.87377332332676783</v>
      </c>
    </row>
    <row r="24" spans="1:6" x14ac:dyDescent="0.25">
      <c r="A24" s="34">
        <v>2029</v>
      </c>
      <c r="B24" s="36">
        <v>3.1913576563706791</v>
      </c>
      <c r="C24" s="36">
        <v>0.43141327502447974</v>
      </c>
      <c r="D24" s="36">
        <v>3.0215589500756288E-2</v>
      </c>
      <c r="E24" s="36">
        <v>3.8501707319818097</v>
      </c>
      <c r="F24" s="38">
        <f t="shared" si="0"/>
        <v>0.8736297377817811</v>
      </c>
    </row>
    <row r="25" spans="1:6" x14ac:dyDescent="0.25">
      <c r="A25" s="34">
        <v>2030</v>
      </c>
      <c r="B25" s="36">
        <v>3.2472167296063232</v>
      </c>
      <c r="C25" s="36">
        <v>0.43875369980108769</v>
      </c>
      <c r="D25" s="36">
        <v>3.0215411676201214E-2</v>
      </c>
      <c r="E25" s="36">
        <v>3.9362898839473699</v>
      </c>
      <c r="F25" s="38">
        <f t="shared" si="0"/>
        <v>0.87380364396939281</v>
      </c>
    </row>
    <row r="26" spans="1:6" x14ac:dyDescent="0.25">
      <c r="A26" s="34">
        <v>2031</v>
      </c>
      <c r="B26" s="36">
        <v>3.3200727842754629</v>
      </c>
      <c r="C26" s="36">
        <v>0.44634380876049035</v>
      </c>
      <c r="D26" s="36">
        <v>3.020763441844683E-2</v>
      </c>
      <c r="E26" s="36">
        <v>4.02955590928498</v>
      </c>
      <c r="F26" s="38">
        <f t="shared" si="0"/>
        <v>0.87448021857605318</v>
      </c>
    </row>
    <row r="27" spans="1:6" x14ac:dyDescent="0.25">
      <c r="A27" s="34">
        <v>2032</v>
      </c>
      <c r="B27" s="36">
        <v>3.3589082536018773</v>
      </c>
      <c r="C27" s="36">
        <v>0.45417021744930863</v>
      </c>
      <c r="D27" s="36">
        <v>3.0182993794708794E-2</v>
      </c>
      <c r="E27" s="36">
        <v>4.0579632934872754</v>
      </c>
      <c r="F27" s="38">
        <f t="shared" si="0"/>
        <v>0.87397339065416957</v>
      </c>
    </row>
    <row r="28" spans="1:6" x14ac:dyDescent="0.25">
      <c r="A28" s="34">
        <v>2033</v>
      </c>
      <c r="B28" s="36">
        <v>3.3811413552862875</v>
      </c>
      <c r="C28" s="36">
        <v>0.45382960332019467</v>
      </c>
      <c r="D28" s="36">
        <v>3.014100521516384E-2</v>
      </c>
      <c r="E28" s="36">
        <v>4.0910711093933525</v>
      </c>
      <c r="F28" s="38">
        <f t="shared" si="0"/>
        <v>0.874784841146793</v>
      </c>
    </row>
    <row r="29" spans="1:6" x14ac:dyDescent="0.25">
      <c r="A29" s="34">
        <v>2034</v>
      </c>
      <c r="B29" s="36">
        <v>3.4425338042975273</v>
      </c>
      <c r="C29" s="36">
        <v>0.44985201536037195</v>
      </c>
      <c r="D29" s="36">
        <v>3.0081738910161991E-2</v>
      </c>
      <c r="E29" s="36">
        <v>4.15135651885263</v>
      </c>
      <c r="F29" s="38">
        <f t="shared" si="0"/>
        <v>0.87764493979760561</v>
      </c>
    </row>
    <row r="30" spans="1:6" x14ac:dyDescent="0.25">
      <c r="A30" s="34">
        <v>2035</v>
      </c>
      <c r="B30" s="36">
        <v>3.5234741942650736</v>
      </c>
      <c r="C30" s="36">
        <v>0.4452777155087661</v>
      </c>
      <c r="D30" s="36">
        <v>3.0005295397426142E-2</v>
      </c>
      <c r="E30" s="36">
        <v>4.2235830934208503</v>
      </c>
      <c r="F30" s="38">
        <f t="shared" si="0"/>
        <v>0.88114231834542311</v>
      </c>
    </row>
    <row r="31" spans="1:6" x14ac:dyDescent="0.25">
      <c r="A31" s="34">
        <v>2036</v>
      </c>
      <c r="B31" s="36">
        <v>3.5379811308583351</v>
      </c>
      <c r="C31" s="36">
        <v>0.4407168835986856</v>
      </c>
      <c r="D31" s="36">
        <v>2.9911804626888042E-2</v>
      </c>
      <c r="E31" s="36">
        <v>4.2466706316744958</v>
      </c>
      <c r="F31" s="38">
        <f t="shared" si="0"/>
        <v>0.88259553574283089</v>
      </c>
    </row>
    <row r="32" spans="1:6" x14ac:dyDescent="0.25">
      <c r="A32" s="34">
        <v>2037</v>
      </c>
      <c r="B32" s="36">
        <v>3.5323668322630213</v>
      </c>
      <c r="C32" s="36">
        <v>0.43617648600099562</v>
      </c>
      <c r="D32" s="36">
        <v>2.9801425613293929E-2</v>
      </c>
      <c r="E32" s="36">
        <v>4.2742493660566252</v>
      </c>
      <c r="F32" s="38">
        <f t="shared" si="0"/>
        <v>0.8834572950899634</v>
      </c>
    </row>
    <row r="33" spans="1:6" x14ac:dyDescent="0.25">
      <c r="A33" s="34">
        <v>2038</v>
      </c>
      <c r="B33" s="36">
        <v>3.5383334375036934</v>
      </c>
      <c r="C33" s="36">
        <v>0.43165612173530638</v>
      </c>
      <c r="D33" s="36">
        <v>2.9674345985486135E-2</v>
      </c>
      <c r="E33" s="36">
        <v>4.3023388744341329</v>
      </c>
      <c r="F33" s="38">
        <f t="shared" si="0"/>
        <v>0.88465769158298824</v>
      </c>
    </row>
    <row r="34" spans="1:6" x14ac:dyDescent="0.25">
      <c r="A34" s="34">
        <v>2039</v>
      </c>
      <c r="B34" s="36">
        <v>3.5551861894128995</v>
      </c>
      <c r="C34" s="36">
        <v>0.42693266070094749</v>
      </c>
      <c r="D34" s="36">
        <v>2.944189847209738E-2</v>
      </c>
      <c r="E34" s="36">
        <v>4.3269030485389415</v>
      </c>
      <c r="F34" s="38">
        <f t="shared" si="0"/>
        <v>0.88623516187959639</v>
      </c>
    </row>
    <row r="35" spans="1:6" x14ac:dyDescent="0.25">
      <c r="A35" s="34">
        <v>2040</v>
      </c>
      <c r="B35" s="36">
        <v>3.5516282432044961</v>
      </c>
      <c r="C35" s="36">
        <v>0.42210229625414775</v>
      </c>
      <c r="D35" s="36">
        <v>2.9142821353057978E-2</v>
      </c>
      <c r="E35" s="36">
        <v>4.3219749839980492</v>
      </c>
      <c r="F35" s="38">
        <f t="shared" si="0"/>
        <v>0.88726969930527555</v>
      </c>
    </row>
    <row r="36" spans="1:6" x14ac:dyDescent="0.25">
      <c r="A36" s="34">
        <v>2041</v>
      </c>
      <c r="B36" s="36">
        <v>3.5341223705942255</v>
      </c>
      <c r="C36" s="36">
        <v>0.41730801540491397</v>
      </c>
      <c r="D36" s="36">
        <v>2.8833980997919707E-2</v>
      </c>
      <c r="E36" s="36">
        <v>4.3174469469276628</v>
      </c>
      <c r="F36" s="38">
        <f t="shared" si="0"/>
        <v>0.88791146635834417</v>
      </c>
    </row>
    <row r="37" spans="1:6" x14ac:dyDescent="0.25">
      <c r="A37" s="34">
        <v>2042</v>
      </c>
      <c r="B37" s="36">
        <v>3.5041278169939103</v>
      </c>
      <c r="C37" s="36">
        <v>0.41257757687236257</v>
      </c>
      <c r="D37" s="36">
        <v>2.8526883045209252E-2</v>
      </c>
      <c r="E37" s="36">
        <v>4.3090526578028259</v>
      </c>
      <c r="F37" s="38">
        <f t="shared" si="0"/>
        <v>0.88819303175150699</v>
      </c>
    </row>
    <row r="38" spans="1:6" x14ac:dyDescent="0.25">
      <c r="A38" s="34">
        <v>2043</v>
      </c>
      <c r="B38" s="36">
        <v>3.4834142895863054</v>
      </c>
      <c r="C38" s="36">
        <v>0.40791281745154523</v>
      </c>
      <c r="D38" s="36">
        <v>2.8223056777754215E-2</v>
      </c>
      <c r="E38" s="36">
        <v>4.3095009697146365</v>
      </c>
      <c r="F38" s="38">
        <f t="shared" si="0"/>
        <v>0.88872807949861021</v>
      </c>
    </row>
    <row r="39" spans="1:6" x14ac:dyDescent="0.25">
      <c r="A39" s="34">
        <v>2044</v>
      </c>
      <c r="B39" s="36">
        <v>3.474480578183234</v>
      </c>
      <c r="C39" s="36">
        <v>0.40331280152430704</v>
      </c>
      <c r="D39" s="36">
        <v>2.7922466430315093E-2</v>
      </c>
      <c r="E39" s="36">
        <v>4.324544985718588</v>
      </c>
      <c r="F39" s="38">
        <f t="shared" si="0"/>
        <v>0.88958867338466352</v>
      </c>
    </row>
    <row r="40" spans="1:6" x14ac:dyDescent="0.25">
      <c r="A40" s="34">
        <v>2045</v>
      </c>
      <c r="B40" s="36">
        <v>3.4460446968823355</v>
      </c>
      <c r="C40" s="36">
        <v>0.39877660934921438</v>
      </c>
      <c r="D40" s="36">
        <v>2.7625077527638407E-2</v>
      </c>
      <c r="E40" s="36">
        <v>4.3225446345028908</v>
      </c>
      <c r="F40" s="38">
        <f t="shared" si="0"/>
        <v>0.88988829163260819</v>
      </c>
    </row>
    <row r="41" spans="1:6" x14ac:dyDescent="0.25">
      <c r="A41" s="34">
        <v>2046</v>
      </c>
      <c r="B41" s="36">
        <v>3.4166366482164627</v>
      </c>
      <c r="C41" s="36">
        <v>0.39430333458430206</v>
      </c>
      <c r="D41" s="36">
        <v>2.7330855972647512E-2</v>
      </c>
      <c r="E41" s="36">
        <v>4.3085939164602207</v>
      </c>
      <c r="F41" s="38">
        <f t="shared" si="0"/>
        <v>0.89014996380722056</v>
      </c>
    </row>
    <row r="42" spans="1:6" x14ac:dyDescent="0.25">
      <c r="A42" s="34">
        <v>2047</v>
      </c>
      <c r="B42" s="36">
        <v>3.3879040152630027</v>
      </c>
      <c r="C42" s="36">
        <v>0.38989208406048437</v>
      </c>
      <c r="D42" s="36">
        <v>2.7039768031429639E-2</v>
      </c>
      <c r="E42" s="36">
        <v>4.2961013595739983</v>
      </c>
      <c r="F42" s="38">
        <f t="shared" si="0"/>
        <v>0.89042054200835707</v>
      </c>
    </row>
    <row r="43" spans="1:6" x14ac:dyDescent="0.25">
      <c r="A43" s="34">
        <v>2048</v>
      </c>
      <c r="B43" s="36">
        <v>3.3598267510163327</v>
      </c>
      <c r="C43" s="36">
        <v>0.38554197758578246</v>
      </c>
      <c r="D43" s="36">
        <v>2.6751780329355646E-2</v>
      </c>
      <c r="E43" s="36">
        <v>4.2818451919246705</v>
      </c>
      <c r="F43" s="38">
        <f t="shared" si="0"/>
        <v>0.89069973853196738</v>
      </c>
    </row>
    <row r="44" spans="1:6" x14ac:dyDescent="0.25">
      <c r="A44" s="34">
        <v>2049</v>
      </c>
      <c r="B44" s="36">
        <v>3.3323855452168978</v>
      </c>
      <c r="C44" s="36">
        <v>0.38125214775254923</v>
      </c>
      <c r="D44" s="36">
        <v>2.6466859847253717E-2</v>
      </c>
      <c r="E44" s="36">
        <v>4.2807762654460237</v>
      </c>
      <c r="F44" s="38">
        <f t="shared" si="0"/>
        <v>0.89098727005031275</v>
      </c>
    </row>
    <row r="45" spans="1:6" x14ac:dyDescent="0.25">
      <c r="A45" s="34">
        <v>2050</v>
      </c>
      <c r="B45" s="36">
        <v>3.3057077922136484</v>
      </c>
      <c r="C45" s="36">
        <v>0.37702173974762132</v>
      </c>
      <c r="D45" s="36">
        <v>2.6184973917623498E-2</v>
      </c>
      <c r="E45" s="36">
        <v>4.2561300130524407</v>
      </c>
      <c r="F45" s="38">
        <f t="shared" si="0"/>
        <v>0.89128713724025355</v>
      </c>
    </row>
  </sheetData>
  <mergeCells count="1">
    <mergeCell ref="B3:D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workbookViewId="0"/>
  </sheetViews>
  <sheetFormatPr defaultRowHeight="15" x14ac:dyDescent="0.25"/>
  <cols>
    <col min="1" max="1" width="6.42578125" style="34" bestFit="1" customWidth="1"/>
    <col min="2" max="2" width="13.5703125" style="34" bestFit="1" customWidth="1"/>
    <col min="3" max="3" width="10.5703125" style="34" bestFit="1" customWidth="1"/>
    <col min="4" max="4" width="15.85546875" style="34" bestFit="1" customWidth="1"/>
    <col min="5" max="5" width="20.42578125" style="34" bestFit="1" customWidth="1"/>
    <col min="6" max="6" width="16.42578125" style="34" bestFit="1" customWidth="1"/>
    <col min="7" max="7" width="10.28515625" style="34" bestFit="1" customWidth="1"/>
    <col min="8" max="8" width="13.85546875" style="34" bestFit="1" customWidth="1"/>
    <col min="9" max="9" width="20.5703125" style="34" bestFit="1" customWidth="1"/>
    <col min="10" max="10" width="26.42578125" style="34" bestFit="1" customWidth="1"/>
    <col min="11" max="11" width="19.28515625" style="34" bestFit="1" customWidth="1"/>
    <col min="12" max="12" width="17.5703125" style="34" bestFit="1" customWidth="1"/>
    <col min="13" max="13" width="24.5703125" style="34" bestFit="1" customWidth="1"/>
    <col min="14" max="14" width="23.42578125" style="34" bestFit="1" customWidth="1"/>
    <col min="15" max="15" width="19.7109375" style="34" bestFit="1" customWidth="1"/>
    <col min="16" max="16" width="25.5703125" style="34" bestFit="1" customWidth="1"/>
    <col min="17" max="17" width="17" style="34" bestFit="1" customWidth="1"/>
    <col min="18" max="18" width="16.28515625" style="34" bestFit="1" customWidth="1"/>
    <col min="19" max="19" width="20.140625" style="34" bestFit="1" customWidth="1"/>
    <col min="20" max="20" width="20.42578125" style="34" bestFit="1" customWidth="1"/>
    <col min="21" max="21" width="22.42578125" style="34" bestFit="1" customWidth="1"/>
    <col min="22" max="22" width="17" style="34" bestFit="1" customWidth="1"/>
    <col min="23" max="23" width="22.42578125" style="34" bestFit="1" customWidth="1"/>
    <col min="24" max="24" width="24.140625" style="34" bestFit="1" customWidth="1"/>
    <col min="25" max="25" width="26.42578125" style="34" bestFit="1" customWidth="1"/>
    <col min="26" max="26" width="26" style="34" bestFit="1" customWidth="1"/>
    <col min="27" max="27" width="21.140625" style="34" bestFit="1" customWidth="1"/>
    <col min="28" max="28" width="24" style="34" bestFit="1" customWidth="1"/>
    <col min="29" max="29" width="16" style="34" bestFit="1" customWidth="1"/>
    <col min="30" max="30" width="7.5703125" style="34" bestFit="1" customWidth="1"/>
    <col min="31" max="16384" width="9.140625" style="34"/>
  </cols>
  <sheetData>
    <row r="1" spans="1:30" x14ac:dyDescent="0.25">
      <c r="A1" s="1" t="s">
        <v>79</v>
      </c>
    </row>
    <row r="3" spans="1:30" x14ac:dyDescent="0.25">
      <c r="A3" s="39" t="s">
        <v>0</v>
      </c>
      <c r="B3" s="41" t="s">
        <v>10</v>
      </c>
      <c r="C3" s="41" t="s">
        <v>11</v>
      </c>
      <c r="D3" s="41" t="s">
        <v>12</v>
      </c>
      <c r="E3" s="41" t="s">
        <v>13</v>
      </c>
      <c r="F3" s="41" t="s">
        <v>14</v>
      </c>
      <c r="G3" s="41" t="s">
        <v>15</v>
      </c>
      <c r="H3" s="41" t="s">
        <v>16</v>
      </c>
      <c r="I3" s="41" t="s">
        <v>17</v>
      </c>
      <c r="J3" s="41" t="s">
        <v>28</v>
      </c>
      <c r="K3" s="41" t="s">
        <v>18</v>
      </c>
      <c r="L3" s="41" t="s">
        <v>19</v>
      </c>
      <c r="M3" s="41" t="s">
        <v>20</v>
      </c>
      <c r="N3" s="41" t="s">
        <v>21</v>
      </c>
      <c r="O3" s="41" t="s">
        <v>22</v>
      </c>
      <c r="P3" s="41" t="s">
        <v>23</v>
      </c>
      <c r="Q3" s="41" t="s">
        <v>39</v>
      </c>
      <c r="R3" s="41" t="s">
        <v>40</v>
      </c>
      <c r="S3" s="41" t="s">
        <v>41</v>
      </c>
      <c r="T3" s="41" t="s">
        <v>24</v>
      </c>
      <c r="U3" s="41" t="s">
        <v>25</v>
      </c>
      <c r="V3" s="41" t="s">
        <v>26</v>
      </c>
      <c r="W3" s="41" t="s">
        <v>27</v>
      </c>
      <c r="X3" s="42" t="s">
        <v>30</v>
      </c>
      <c r="Y3" s="42" t="s">
        <v>31</v>
      </c>
      <c r="Z3" s="42" t="s">
        <v>42</v>
      </c>
      <c r="AA3" s="43" t="s">
        <v>32</v>
      </c>
      <c r="AB3" s="42" t="s">
        <v>33</v>
      </c>
      <c r="AC3" s="43" t="s">
        <v>34</v>
      </c>
      <c r="AD3" s="41" t="s">
        <v>29</v>
      </c>
    </row>
    <row r="4" spans="1:30" x14ac:dyDescent="0.25">
      <c r="A4" s="40">
        <v>2010</v>
      </c>
      <c r="B4" s="36">
        <v>0.26547027083516894</v>
      </c>
      <c r="C4" s="36">
        <v>0.34918451711418197</v>
      </c>
      <c r="D4" s="36">
        <v>0.10892008593505605</v>
      </c>
      <c r="E4" s="36">
        <v>0.13288655434138247</v>
      </c>
      <c r="F4" s="36">
        <v>0</v>
      </c>
      <c r="G4" s="36">
        <v>0</v>
      </c>
      <c r="H4" s="36">
        <v>0.19057910547499998</v>
      </c>
      <c r="I4" s="36">
        <v>2.1244323649999999E-4</v>
      </c>
      <c r="J4" s="36">
        <v>0</v>
      </c>
      <c r="K4" s="36">
        <v>0</v>
      </c>
      <c r="L4" s="36">
        <v>8.6730398139000006E-2</v>
      </c>
      <c r="M4" s="36">
        <v>1.4868086073499999E-2</v>
      </c>
      <c r="N4" s="36">
        <v>0.102048954447</v>
      </c>
      <c r="O4" s="36">
        <v>2.4335534965499998E-2</v>
      </c>
      <c r="P4" s="36">
        <v>0</v>
      </c>
      <c r="Q4" s="36">
        <v>2.5764734770499998E-2</v>
      </c>
      <c r="R4" s="36">
        <v>0</v>
      </c>
      <c r="S4" s="36">
        <v>4.026431194499999E-3</v>
      </c>
      <c r="T4" s="36">
        <v>0.14491507885250002</v>
      </c>
      <c r="U4" s="36">
        <v>0</v>
      </c>
      <c r="V4" s="36">
        <v>5.3569639551999997E-2</v>
      </c>
      <c r="W4" s="36">
        <v>3.1484568818999997E-2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v>0</v>
      </c>
      <c r="AD4" s="36">
        <v>7.4388177251512255E-2</v>
      </c>
    </row>
    <row r="5" spans="1:30" x14ac:dyDescent="0.25">
      <c r="A5" s="40">
        <v>2011</v>
      </c>
      <c r="B5" s="36">
        <v>0.28812147004924349</v>
      </c>
      <c r="C5" s="36">
        <v>0.34691451066148621</v>
      </c>
      <c r="D5" s="36">
        <v>4.7847119882892468E-2</v>
      </c>
      <c r="E5" s="36">
        <v>0.21012080405706221</v>
      </c>
      <c r="F5" s="36">
        <v>0</v>
      </c>
      <c r="G5" s="36">
        <v>0</v>
      </c>
      <c r="H5" s="36">
        <v>0.20668027014799997</v>
      </c>
      <c r="I5" s="36">
        <v>1.0051635032999998E-2</v>
      </c>
      <c r="J5" s="36">
        <v>0</v>
      </c>
      <c r="K5" s="36">
        <v>0</v>
      </c>
      <c r="L5" s="36">
        <v>9.6248160189500012E-2</v>
      </c>
      <c r="M5" s="36">
        <v>2.2403717242499999E-2</v>
      </c>
      <c r="N5" s="36">
        <v>0.10972962316249998</v>
      </c>
      <c r="O5" s="36">
        <v>2.8453236399499995E-2</v>
      </c>
      <c r="P5" s="36">
        <v>0</v>
      </c>
      <c r="Q5" s="36">
        <v>3.4524030805000001E-2</v>
      </c>
      <c r="R5" s="36">
        <v>0</v>
      </c>
      <c r="S5" s="36">
        <v>7.3195241240000004E-3</v>
      </c>
      <c r="T5" s="36">
        <v>0.15971877309849997</v>
      </c>
      <c r="U5" s="36">
        <v>0</v>
      </c>
      <c r="V5" s="36">
        <v>5.9473088587000005E-2</v>
      </c>
      <c r="W5" s="36">
        <v>3.0045446854499998E-2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v>0</v>
      </c>
      <c r="AD5" s="36">
        <v>8.2224521572065612E-2</v>
      </c>
    </row>
    <row r="6" spans="1:30" x14ac:dyDescent="0.25">
      <c r="A6" s="40">
        <v>2012</v>
      </c>
      <c r="B6" s="36">
        <v>0.26620405832439931</v>
      </c>
      <c r="C6" s="36">
        <v>0.33542154447598871</v>
      </c>
      <c r="D6" s="36">
        <v>0.10259913384094657</v>
      </c>
      <c r="E6" s="36">
        <v>0.22502805100540041</v>
      </c>
      <c r="F6" s="36">
        <v>0</v>
      </c>
      <c r="G6" s="36">
        <v>0</v>
      </c>
      <c r="H6" s="36">
        <v>0.24069765232149998</v>
      </c>
      <c r="I6" s="36">
        <v>1.6328949779999997E-2</v>
      </c>
      <c r="J6" s="36">
        <v>0</v>
      </c>
      <c r="K6" s="36">
        <v>0</v>
      </c>
      <c r="L6" s="36">
        <v>9.8008575620999974E-2</v>
      </c>
      <c r="M6" s="36">
        <v>6.2695389817499989E-2</v>
      </c>
      <c r="N6" s="36">
        <v>0.115471618273</v>
      </c>
      <c r="O6" s="36">
        <v>3.1188051922499994E-2</v>
      </c>
      <c r="P6" s="36">
        <v>0</v>
      </c>
      <c r="Q6" s="36">
        <v>4.9520554594500006E-2</v>
      </c>
      <c r="R6" s="36">
        <v>0</v>
      </c>
      <c r="S6" s="36">
        <v>9.5508621229999976E-3</v>
      </c>
      <c r="T6" s="36">
        <v>0.15358968272999998</v>
      </c>
      <c r="U6" s="36">
        <v>0</v>
      </c>
      <c r="V6" s="36">
        <v>0.10372413784699998</v>
      </c>
      <c r="W6" s="36">
        <v>2.6938809804499995E-2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8.5204604622600266E-2</v>
      </c>
    </row>
    <row r="7" spans="1:30" x14ac:dyDescent="0.25">
      <c r="A7" s="40">
        <v>2013</v>
      </c>
      <c r="B7" s="36">
        <v>0.26954508000382488</v>
      </c>
      <c r="C7" s="36">
        <v>0.32684189952591436</v>
      </c>
      <c r="D7" s="36">
        <v>0.11730968860830224</v>
      </c>
      <c r="E7" s="36">
        <v>0.23744315065635557</v>
      </c>
      <c r="F7" s="36">
        <v>2.4780217400435484E-2</v>
      </c>
      <c r="G7" s="36">
        <v>0</v>
      </c>
      <c r="H7" s="36">
        <v>0.27207825738573332</v>
      </c>
      <c r="I7" s="36">
        <v>1.1123259707999999E-2</v>
      </c>
      <c r="J7" s="36">
        <v>0</v>
      </c>
      <c r="K7" s="36">
        <v>3.9871042199999998E-4</v>
      </c>
      <c r="L7" s="36">
        <v>9.4741339011000014E-2</v>
      </c>
      <c r="M7" s="36">
        <v>9.8474801804499981E-2</v>
      </c>
      <c r="N7" s="36">
        <v>0.10635577444249998</v>
      </c>
      <c r="O7" s="36">
        <v>3.6541599468000001E-2</v>
      </c>
      <c r="P7" s="36">
        <v>0</v>
      </c>
      <c r="Q7" s="36">
        <v>5.7015658485499991E-2</v>
      </c>
      <c r="R7" s="36">
        <v>0</v>
      </c>
      <c r="S7" s="36">
        <v>1.0317651641E-2</v>
      </c>
      <c r="T7" s="36">
        <v>0.152610203625</v>
      </c>
      <c r="U7" s="36">
        <v>0</v>
      </c>
      <c r="V7" s="36">
        <v>0.14369547090799997</v>
      </c>
      <c r="W7" s="36">
        <v>2.8523446291999998E-2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9.4361305449424782E-2</v>
      </c>
    </row>
    <row r="8" spans="1:30" x14ac:dyDescent="0.25">
      <c r="A8" s="40">
        <v>2014</v>
      </c>
      <c r="B8" s="36">
        <v>0.27444613672865209</v>
      </c>
      <c r="C8" s="36">
        <v>0.31092158416717275</v>
      </c>
      <c r="D8" s="36">
        <v>0.12988555133023619</v>
      </c>
      <c r="E8" s="36">
        <v>0.24325905177836174</v>
      </c>
      <c r="F8" s="36">
        <v>2.1026607359831027E-3</v>
      </c>
      <c r="G8" s="36">
        <v>0</v>
      </c>
      <c r="H8" s="36">
        <v>0.28411626227600001</v>
      </c>
      <c r="I8" s="36">
        <v>1.3255418044000001E-2</v>
      </c>
      <c r="J8" s="36">
        <v>0</v>
      </c>
      <c r="K8" s="36">
        <v>1.5140250960999996E-2</v>
      </c>
      <c r="L8" s="36">
        <v>9.1423259850999999E-2</v>
      </c>
      <c r="M8" s="36">
        <v>0.13809436731749997</v>
      </c>
      <c r="N8" s="36">
        <v>0.11826454630649998</v>
      </c>
      <c r="O8" s="36">
        <v>4.2910535635000011E-2</v>
      </c>
      <c r="P8" s="36">
        <v>2.4963194107499996E-2</v>
      </c>
      <c r="Q8" s="36">
        <v>6.5797472004000018E-2</v>
      </c>
      <c r="R8" s="36">
        <v>0</v>
      </c>
      <c r="S8" s="36">
        <v>1.0830076405499999E-2</v>
      </c>
      <c r="T8" s="36">
        <v>0.14589291736799997</v>
      </c>
      <c r="U8" s="36">
        <v>0</v>
      </c>
      <c r="V8" s="36">
        <v>0.17280177724150003</v>
      </c>
      <c r="W8" s="36">
        <v>2.6640212032499989E-2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0.11208302647820823</v>
      </c>
    </row>
    <row r="9" spans="1:30" x14ac:dyDescent="0.25">
      <c r="A9" s="40">
        <v>2015</v>
      </c>
      <c r="B9" s="36">
        <v>0.30782961814008447</v>
      </c>
      <c r="C9" s="36">
        <v>0.30261427615984132</v>
      </c>
      <c r="D9" s="36">
        <v>0.14552348770814091</v>
      </c>
      <c r="E9" s="36">
        <v>0.23782800422705916</v>
      </c>
      <c r="F9" s="36">
        <v>0.16720191748471466</v>
      </c>
      <c r="G9" s="36">
        <v>0</v>
      </c>
      <c r="H9" s="36">
        <v>0.25905324704714078</v>
      </c>
      <c r="I9" s="36">
        <v>1.7442558869999999E-2</v>
      </c>
      <c r="J9" s="36">
        <v>0</v>
      </c>
      <c r="K9" s="36">
        <v>2.9419632720500001E-2</v>
      </c>
      <c r="L9" s="36">
        <v>9.9587540805499974E-2</v>
      </c>
      <c r="M9" s="36">
        <v>0.14976095043250001</v>
      </c>
      <c r="N9" s="36">
        <v>0.13061327919749996</v>
      </c>
      <c r="O9" s="36">
        <v>3.8882406194500001E-2</v>
      </c>
      <c r="P9" s="36">
        <v>2.7561232687999992E-2</v>
      </c>
      <c r="Q9" s="36">
        <v>8.6537521421999997E-2</v>
      </c>
      <c r="R9" s="36">
        <v>6.2536598574999989E-3</v>
      </c>
      <c r="S9" s="36">
        <v>1.1461546118E-2</v>
      </c>
      <c r="T9" s="36">
        <v>0.15811135705200002</v>
      </c>
      <c r="U9" s="36">
        <v>1.9590420739999995E-3</v>
      </c>
      <c r="V9" s="36">
        <v>0.18683451497699999</v>
      </c>
      <c r="W9" s="36">
        <v>3.0675422739499993E-2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0.14305604297360075</v>
      </c>
    </row>
    <row r="10" spans="1:30" x14ac:dyDescent="0.25">
      <c r="A10" s="40">
        <v>2016</v>
      </c>
      <c r="B10" s="36">
        <v>0.23830010098384496</v>
      </c>
      <c r="C10" s="36">
        <v>0.32091653033843243</v>
      </c>
      <c r="D10" s="36">
        <v>0.14667673550695956</v>
      </c>
      <c r="E10" s="36">
        <v>0.25595396596275916</v>
      </c>
      <c r="F10" s="36">
        <v>0.18507678649931811</v>
      </c>
      <c r="G10" s="36">
        <v>0</v>
      </c>
      <c r="H10" s="36">
        <v>0.22030397007982758</v>
      </c>
      <c r="I10" s="36">
        <v>2.0429349022499994E-2</v>
      </c>
      <c r="J10" s="36">
        <v>0</v>
      </c>
      <c r="K10" s="36">
        <v>3.7674125131499994E-2</v>
      </c>
      <c r="L10" s="36">
        <v>7.0705853713000005E-2</v>
      </c>
      <c r="M10" s="36">
        <v>0.15881100819649999</v>
      </c>
      <c r="N10" s="36">
        <v>0.140268116956</v>
      </c>
      <c r="O10" s="36">
        <v>2.1712599259999996E-2</v>
      </c>
      <c r="P10" s="36">
        <v>7.0062019301999998E-2</v>
      </c>
      <c r="Q10" s="36">
        <v>0.109534057556</v>
      </c>
      <c r="R10" s="36">
        <v>2.5820981306999995E-2</v>
      </c>
      <c r="S10" s="36">
        <v>1.9084699853999999E-2</v>
      </c>
      <c r="T10" s="36">
        <v>0.16077558529449998</v>
      </c>
      <c r="U10" s="36">
        <v>7.386437113E-3</v>
      </c>
      <c r="V10" s="36">
        <v>0.18060306859650002</v>
      </c>
      <c r="W10" s="36">
        <v>2.7650249082500002E-2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0.12863330673392825</v>
      </c>
    </row>
    <row r="11" spans="1:30" x14ac:dyDescent="0.25">
      <c r="A11" s="40">
        <v>2017</v>
      </c>
      <c r="B11" s="36">
        <v>0.30524754385972597</v>
      </c>
      <c r="C11" s="36">
        <v>0.30182951317200002</v>
      </c>
      <c r="D11" s="36">
        <v>0.19675618981775339</v>
      </c>
      <c r="E11" s="36">
        <v>0.27358278131769864</v>
      </c>
      <c r="F11" s="36">
        <v>0.19615108865572603</v>
      </c>
      <c r="G11" s="36">
        <v>2.1035555423013696E-3</v>
      </c>
      <c r="H11" s="36">
        <v>0.20061624645371504</v>
      </c>
      <c r="I11" s="36">
        <v>2.0763802459972603E-2</v>
      </c>
      <c r="J11" s="36">
        <v>4.1712125249917797E-3</v>
      </c>
      <c r="K11" s="36">
        <v>3.6089144686717804E-2</v>
      </c>
      <c r="L11" s="36">
        <v>7.8640062155539744E-2</v>
      </c>
      <c r="M11" s="36">
        <v>0.20552583893485479</v>
      </c>
      <c r="N11" s="36">
        <v>0.15328675269310685</v>
      </c>
      <c r="O11" s="36">
        <v>4.0776349140065754E-2</v>
      </c>
      <c r="P11" s="36">
        <v>0.1201479789675452</v>
      </c>
      <c r="Q11" s="36">
        <v>0.11655469980433973</v>
      </c>
      <c r="R11" s="36">
        <v>4.0155024257473977E-2</v>
      </c>
      <c r="S11" s="36">
        <v>2.190787968581917E-2</v>
      </c>
      <c r="T11" s="36">
        <v>0.16261244132597255</v>
      </c>
      <c r="U11" s="36">
        <v>8.9390074102849316E-3</v>
      </c>
      <c r="V11" s="36">
        <v>0.18212037286116162</v>
      </c>
      <c r="W11" s="36">
        <v>3.1020913971797258E-2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0.12272153644454731</v>
      </c>
    </row>
    <row r="12" spans="1:30" x14ac:dyDescent="0.25">
      <c r="A12" s="40">
        <v>2018</v>
      </c>
      <c r="B12" s="36">
        <v>0.25866761142410949</v>
      </c>
      <c r="C12" s="36">
        <v>0.30196810934580814</v>
      </c>
      <c r="D12" s="36">
        <v>0.16275743241698626</v>
      </c>
      <c r="E12" s="36">
        <v>0.28104733960087674</v>
      </c>
      <c r="F12" s="36">
        <v>0.26490190707785516</v>
      </c>
      <c r="G12" s="36">
        <v>0.12983694663123288</v>
      </c>
      <c r="H12" s="36">
        <v>0.18607982849894797</v>
      </c>
      <c r="I12" s="36">
        <v>1.892536491716712E-2</v>
      </c>
      <c r="J12" s="36">
        <v>7.3168264603726023E-3</v>
      </c>
      <c r="K12" s="36">
        <v>3.4523634662482185E-2</v>
      </c>
      <c r="L12" s="36">
        <v>6.7312533524153409E-2</v>
      </c>
      <c r="M12" s="36">
        <v>0.20122396158769312</v>
      </c>
      <c r="N12" s="36">
        <v>0.16190799682254239</v>
      </c>
      <c r="O12" s="36">
        <v>4.4409652454712331E-2</v>
      </c>
      <c r="P12" s="36">
        <v>0.13767035591651505</v>
      </c>
      <c r="Q12" s="36">
        <v>0.10006572889617531</v>
      </c>
      <c r="R12" s="36">
        <v>4.9950573874586297E-2</v>
      </c>
      <c r="S12" s="36">
        <v>2.2406691327041092E-2</v>
      </c>
      <c r="T12" s="36">
        <v>0.14765064075073972</v>
      </c>
      <c r="U12" s="36">
        <v>8.9968749488712318E-3</v>
      </c>
      <c r="V12" s="36">
        <v>0.20404647711323831</v>
      </c>
      <c r="W12" s="36">
        <v>3.5934521757863006E-2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0.2162750710232344</v>
      </c>
    </row>
    <row r="13" spans="1:30" x14ac:dyDescent="0.25">
      <c r="A13" s="40">
        <v>2019</v>
      </c>
      <c r="B13" s="36">
        <v>0.28975344009534243</v>
      </c>
      <c r="C13" s="36">
        <v>0.35436143423547944</v>
      </c>
      <c r="D13" s="36">
        <v>0.15906294498667808</v>
      </c>
      <c r="E13" s="36">
        <v>0.28807245255869868</v>
      </c>
      <c r="F13" s="36">
        <v>0.29611648072366437</v>
      </c>
      <c r="G13" s="36">
        <v>0.1638182728852397</v>
      </c>
      <c r="H13" s="36">
        <v>0.17171407935596708</v>
      </c>
      <c r="I13" s="36">
        <v>1.7564602358087669E-2</v>
      </c>
      <c r="J13" s="36">
        <v>8.36540660059726E-3</v>
      </c>
      <c r="K13" s="36">
        <v>3.287392834150684E-2</v>
      </c>
      <c r="L13" s="36">
        <v>7.5994842823101344E-2</v>
      </c>
      <c r="M13" s="36">
        <v>0.19475521884557262</v>
      </c>
      <c r="N13" s="36">
        <v>0.15980447781277807</v>
      </c>
      <c r="O13" s="36">
        <v>4.6302309969073974E-2</v>
      </c>
      <c r="P13" s="36">
        <v>0.12518776238181367</v>
      </c>
      <c r="Q13" s="36">
        <v>9.7754219124657538E-2</v>
      </c>
      <c r="R13" s="36">
        <v>4.937581453543561E-2</v>
      </c>
      <c r="S13" s="36">
        <v>2.3685370445210952E-2</v>
      </c>
      <c r="T13" s="36">
        <v>0.1412658063531452</v>
      </c>
      <c r="U13" s="36">
        <v>8.4931734620383569E-3</v>
      </c>
      <c r="V13" s="36">
        <v>0.18699820908987946</v>
      </c>
      <c r="W13" s="36">
        <v>2.917876303446575E-2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0.2055642722538189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</vt:vector>
  </HeadingPairs>
  <TitlesOfParts>
    <vt:vector size="10" baseType="lpstr">
      <vt:lpstr>Index</vt:lpstr>
      <vt:lpstr>Figure 1 data</vt:lpstr>
      <vt:lpstr>Table 1</vt:lpstr>
      <vt:lpstr>Figure 2 data</vt:lpstr>
      <vt:lpstr>Figure 3 data</vt:lpstr>
      <vt:lpstr>Figure 4 data</vt:lpstr>
      <vt:lpstr>Figure 1</vt:lpstr>
      <vt:lpstr>Figure 2</vt:lpstr>
      <vt:lpstr>Figure 3</vt:lpstr>
      <vt:lpstr>Figure 4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Budgell</dc:creator>
  <cp:lastModifiedBy>Melanie Stogran</cp:lastModifiedBy>
  <cp:lastPrinted>2020-10-13T22:56:26Z</cp:lastPrinted>
  <dcterms:created xsi:type="dcterms:W3CDTF">2020-10-04T20:02:11Z</dcterms:created>
  <dcterms:modified xsi:type="dcterms:W3CDTF">2021-02-11T21:30:35Z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20210211143033243</vt:lpwstr>
  </property>
</Properties>
</file>