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270" windowWidth="22185" windowHeight="11295" tabRatio="849" activeTab="19"/>
  </bookViews>
  <sheets>
    <sheet name="Index" sheetId="69" r:id="rId1"/>
    <sheet name="R.1" sheetId="71" r:id="rId2"/>
    <sheet name="R.2" sheetId="60" r:id="rId3"/>
    <sheet name="R.3" sheetId="68" r:id="rId4"/>
    <sheet name="R.4" sheetId="65" r:id="rId5"/>
    <sheet name="R.5" sheetId="66" r:id="rId6"/>
    <sheet name="R.6" sheetId="63" r:id="rId7"/>
    <sheet name="1.1" sheetId="78" r:id="rId8"/>
    <sheet name="2.1" sheetId="3" r:id="rId9"/>
    <sheet name="2.2" sheetId="6" r:id="rId10"/>
    <sheet name="2.3" sheetId="1" r:id="rId11"/>
    <sheet name="2.4" sheetId="5" r:id="rId12"/>
    <sheet name="2.5" sheetId="14" r:id="rId13"/>
    <sheet name="2.6" sheetId="2" r:id="rId14"/>
    <sheet name="2.7" sheetId="76" r:id="rId15"/>
    <sheet name="2.8" sheetId="74" r:id="rId16"/>
    <sheet name="3.1" sheetId="8" r:id="rId17"/>
    <sheet name="3.2" sheetId="9" r:id="rId18"/>
    <sheet name="3.3" sheetId="13" r:id="rId19"/>
    <sheet name="4.1" sheetId="27" r:id="rId20"/>
    <sheet name="4.2" sheetId="28" r:id="rId21"/>
    <sheet name="4.3" sheetId="29" r:id="rId22"/>
    <sheet name="4.4" sheetId="30" r:id="rId23"/>
    <sheet name="4.5" sheetId="31" r:id="rId24"/>
    <sheet name="4.6" sheetId="32" r:id="rId25"/>
    <sheet name="4.7" sheetId="33" r:id="rId26"/>
    <sheet name="4.8" sheetId="34" r:id="rId27"/>
    <sheet name="5.1" sheetId="17" r:id="rId28"/>
    <sheet name="5.2" sheetId="18" r:id="rId29"/>
    <sheet name="5.3" sheetId="19" r:id="rId30"/>
    <sheet name="5.4" sheetId="20" r:id="rId31"/>
    <sheet name="5.5" sheetId="21" r:id="rId32"/>
    <sheet name="5.6" sheetId="22" r:id="rId33"/>
    <sheet name="5.7" sheetId="35" r:id="rId34"/>
    <sheet name="5.8" sheetId="36" r:id="rId35"/>
    <sheet name="6.1" sheetId="25" r:id="rId36"/>
    <sheet name="6.2" sheetId="26" r:id="rId37"/>
    <sheet name="6.3" sheetId="70" r:id="rId38"/>
    <sheet name="6.4" sheetId="37" r:id="rId39"/>
    <sheet name="6.5" sheetId="38" r:id="rId40"/>
    <sheet name="6.6" sheetId="39" r:id="rId41"/>
    <sheet name="7.1" sheetId="77" r:id="rId42"/>
    <sheet name="7.2" sheetId="43" r:id="rId43"/>
    <sheet name="7.3" sheetId="47" r:id="rId44"/>
    <sheet name="7.4" sheetId="44" r:id="rId45"/>
    <sheet name="7.5" sheetId="45" r:id="rId46"/>
    <sheet name="8.1" sheetId="48" r:id="rId47"/>
    <sheet name="8.2" sheetId="49" r:id="rId48"/>
    <sheet name="8.3" sheetId="50" r:id="rId49"/>
    <sheet name="8.4" sheetId="51" r:id="rId50"/>
    <sheet name="8.5" sheetId="52" r:id="rId51"/>
    <sheet name="9.1" sheetId="67" r:id="rId52"/>
    <sheet name="10.1" sheetId="72" r:id="rId53"/>
    <sheet name="10.2" sheetId="73" r:id="rId54"/>
    <sheet name="10.3" sheetId="75" r:id="rId55"/>
    <sheet name="10.4" sheetId="55" r:id="rId56"/>
    <sheet name="10.5" sheetId="56" r:id="rId57"/>
    <sheet name="10.6" sheetId="58" r:id="rId58"/>
    <sheet name="10.7" sheetId="57" r:id="rId59"/>
    <sheet name="10.8" sheetId="59" r:id="rId60"/>
    <sheet name="11.1" sheetId="10" r:id="rId61"/>
    <sheet name="11.2" sheetId="15" r:id="rId62"/>
    <sheet name="11.3" sheetId="16" r:id="rId63"/>
    <sheet name="11.4" sheetId="24" r:id="rId64"/>
    <sheet name="12.1" sheetId="81" r:id="rId65"/>
    <sheet name="12.2" sheetId="80" r:id="rId66"/>
    <sheet name="12.3" sheetId="79" r:id="rId67"/>
    <sheet name="12.4" sheetId="82" r:id="rId68"/>
    <sheet name="12.5" sheetId="83" r:id="rId69"/>
    <sheet name="12.6" sheetId="84" r:id="rId70"/>
  </sheets>
  <definedNames>
    <definedName name="_Toc430588852" localSheetId="7">'1.1'!$A$1</definedName>
    <definedName name="_Toc430588853" localSheetId="8">'2.1'!$A$1</definedName>
    <definedName name="_Toc430588854" localSheetId="9">'2.2'!$A$1</definedName>
    <definedName name="_Toc430588855" localSheetId="10">'2.3'!$A$1</definedName>
    <definedName name="_Toc430588856" localSheetId="11">'2.4'!$A$1</definedName>
    <definedName name="_Toc430588857" localSheetId="12">'2.5'!$A$1</definedName>
    <definedName name="_Toc430588858" localSheetId="13">'2.6'!$A$1</definedName>
    <definedName name="_Toc430588859" localSheetId="14">'2.7'!$A$1</definedName>
    <definedName name="_Toc430588860" localSheetId="15">'2.8'!$A$1</definedName>
    <definedName name="_Toc430588861" localSheetId="16">'3.1'!$A$1</definedName>
    <definedName name="_Toc430588862" localSheetId="17">'3.2'!$A$1</definedName>
    <definedName name="_Toc430588864" localSheetId="19">'4.1'!$A$1</definedName>
    <definedName name="_Toc430588865" localSheetId="20">'4.2'!$A$1</definedName>
    <definedName name="_Toc430588866" localSheetId="21">'4.3'!$A$1</definedName>
    <definedName name="_Toc430588867" localSheetId="22">'4.4'!$A$1</definedName>
    <definedName name="_Toc430588868" localSheetId="23">'4.5'!$A$1</definedName>
    <definedName name="_Toc430588869" localSheetId="24">'4.6'!$A$1</definedName>
    <definedName name="_Toc430588870" localSheetId="25">'4.7'!$A$1</definedName>
    <definedName name="_Toc430588871" localSheetId="26">'4.8'!$A$1</definedName>
    <definedName name="_Toc430588875" localSheetId="27">'5.1'!$A$1</definedName>
    <definedName name="_Toc430588876" localSheetId="28">'5.2'!$A$1</definedName>
    <definedName name="_Toc430588877" localSheetId="29">'5.3'!$A$1</definedName>
    <definedName name="_Toc430588878" localSheetId="30">'5.4'!$A$1</definedName>
    <definedName name="_Toc430588879" localSheetId="31">'5.5'!$A$1</definedName>
    <definedName name="_Toc430588880" localSheetId="32">'5.6'!$A$1</definedName>
    <definedName name="_Toc430588881" localSheetId="33">'5.7'!$A$1</definedName>
    <definedName name="_Toc430588882" localSheetId="34">'5.8'!$A$1</definedName>
    <definedName name="_Toc430588883" localSheetId="35">'6.1'!$A$1</definedName>
    <definedName name="_Toc430588884" localSheetId="36">'6.2'!$A$1</definedName>
    <definedName name="_Toc430588885" localSheetId="37">'6.3'!$A$1</definedName>
    <definedName name="_Toc430588886" localSheetId="38">'6.4'!$A$1</definedName>
    <definedName name="_Toc430588887" localSheetId="39">'6.5'!$A$1</definedName>
    <definedName name="_Toc430588888" localSheetId="40">'6.6'!$A$1</definedName>
    <definedName name="_Toc430588889" localSheetId="41">'7.1'!$A$1</definedName>
    <definedName name="_Toc430588890" localSheetId="42">'7.2'!$A$1</definedName>
    <definedName name="_Toc430588891" localSheetId="43">'7.3'!$A$1</definedName>
    <definedName name="_Toc430588892" localSheetId="44">'7.4'!$A$1</definedName>
    <definedName name="_Toc430588893" localSheetId="45">'7.5'!$A$1</definedName>
    <definedName name="_Toc430588894" localSheetId="46">'8.1'!$A$1</definedName>
    <definedName name="_Toc430588895" localSheetId="47">'8.2'!$A$1</definedName>
    <definedName name="_Toc430588896" localSheetId="48">'8.3'!$A$1</definedName>
    <definedName name="_Toc430588897" localSheetId="49">'8.4'!$A$1</definedName>
    <definedName name="_Toc430588898" localSheetId="50">'8.5'!$A$1</definedName>
    <definedName name="_Toc430588899" localSheetId="51">'9.1'!$A$1</definedName>
    <definedName name="_Toc430588900" localSheetId="52">'10.1'!$A$1</definedName>
    <definedName name="_Toc430588901" localSheetId="53">'10.2'!$A$1</definedName>
    <definedName name="_Toc430588902" localSheetId="54">'10.3'!$A$1</definedName>
    <definedName name="_Toc430588903" localSheetId="55">'10.4'!$A$1</definedName>
    <definedName name="_Toc430588904" localSheetId="56">'10.5'!$A$1</definedName>
    <definedName name="_Toc430588905" localSheetId="57">'10.6'!$A$1</definedName>
  </definedNames>
  <calcPr calcId="145621"/>
</workbook>
</file>

<file path=xl/calcChain.xml><?xml version="1.0" encoding="utf-8"?>
<calcChain xmlns="http://schemas.openxmlformats.org/spreadsheetml/2006/main">
  <c r="D5" i="36" l="1"/>
  <c r="D6" i="36"/>
  <c r="D7" i="36"/>
  <c r="D8" i="36"/>
  <c r="D9" i="36"/>
  <c r="D10" i="36"/>
  <c r="D11" i="36"/>
  <c r="D12" i="36"/>
  <c r="D13" i="36"/>
  <c r="D14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5" i="35"/>
  <c r="D6" i="35"/>
  <c r="D7" i="35"/>
  <c r="D8" i="35"/>
  <c r="D9" i="35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" i="36"/>
  <c r="D4" i="35"/>
  <c r="C36" i="24" l="1"/>
  <c r="D36" i="24"/>
  <c r="B36" i="24"/>
  <c r="D41" i="31"/>
</calcChain>
</file>

<file path=xl/sharedStrings.xml><?xml version="1.0" encoding="utf-8"?>
<sst xmlns="http://schemas.openxmlformats.org/spreadsheetml/2006/main" count="439" uniqueCount="285">
  <si>
    <t>Yukon</t>
  </si>
  <si>
    <t>Nunavut</t>
  </si>
  <si>
    <t>British Columbia</t>
  </si>
  <si>
    <t>Midwest</t>
  </si>
  <si>
    <t>Reference</t>
  </si>
  <si>
    <t>CBM</t>
  </si>
  <si>
    <t>Commercial</t>
  </si>
  <si>
    <t>Total</t>
  </si>
  <si>
    <t>Diesel</t>
  </si>
  <si>
    <t>Propane</t>
  </si>
  <si>
    <t>Pentanes Plus</t>
  </si>
  <si>
    <t>Uranium</t>
  </si>
  <si>
    <t>WTI</t>
  </si>
  <si>
    <t>Brent</t>
  </si>
  <si>
    <t>Conventional Light</t>
  </si>
  <si>
    <t>Conventional Heavy</t>
  </si>
  <si>
    <t>Express</t>
  </si>
  <si>
    <t>Trans Mountain</t>
  </si>
  <si>
    <t>Keystone</t>
  </si>
  <si>
    <t>Rangeland/Milk River</t>
  </si>
  <si>
    <t>Butanes</t>
  </si>
  <si>
    <t>Alberta</t>
  </si>
  <si>
    <t>Ontario</t>
  </si>
  <si>
    <t>West Texas Intermediate</t>
  </si>
  <si>
    <t>Montney</t>
  </si>
  <si>
    <t>Thousand Cubic Metres per day</t>
  </si>
  <si>
    <t>Manitoba</t>
  </si>
  <si>
    <t>Saskatchewan</t>
  </si>
  <si>
    <t>Figure R.1 – Aperçu des scénarios du rapport AE 2015</t>
  </si>
  <si>
    <t>Figure 1.1 – Scénarios de sensibilité du rapport AE 2015</t>
  </si>
  <si>
    <t>Figure 11.1 – Prix de référence du pétrole et écarts de prix ($ US/b)</t>
  </si>
  <si>
    <t>Figure 11.3 – Résumé de l’incidence du scénario de capacité limitée sur la filière énergétique canadienne</t>
  </si>
  <si>
    <t>Production de pétrole brut</t>
  </si>
  <si>
    <t>Production de gaz naturel</t>
  </si>
  <si>
    <t>Production d’électricité</t>
  </si>
  <si>
    <t>Figure R.2 - Production d’énergie au Canada, sur la base d’une équivalence énergétique – Scénario de référence</t>
  </si>
  <si>
    <t>Figure R.3 – Hypothèses de prix du pétrole brut et du gaz naturel dans le rapport AE 2015</t>
  </si>
  <si>
    <t>Figure R.4 – Production totale de pétrole – Scénarios de référence, de prix élevés, de prix bas et de capacité limitée</t>
  </si>
  <si>
    <t>Figure R.5 – Production totale de gaz naturel – Scénarios de référence et scénarios liés aux prix et aux exportations de GNL</t>
  </si>
  <si>
    <t>Figure R.6 – Production d’énergie au Canada – Tous les scénarios</t>
  </si>
  <si>
    <t>Référence</t>
  </si>
  <si>
    <t>Prix bas</t>
  </si>
  <si>
    <t>Prix élevés</t>
  </si>
  <si>
    <t>Capacité limitée</t>
  </si>
  <si>
    <t>GNL élevé</t>
  </si>
  <si>
    <t>GNL zéro</t>
  </si>
  <si>
    <t>Ouest</t>
  </si>
  <si>
    <t>Est</t>
  </si>
  <si>
    <t>Bakken (pétrole brut)</t>
  </si>
  <si>
    <t>Marcellus (gaz naturel)</t>
  </si>
  <si>
    <t>2015            (Janv.-Juin)</t>
  </si>
  <si>
    <t>Tous les projets d’exploitation thermique in-situ</t>
  </si>
  <si>
    <t>Séparation gravitaire stimulée par injection de vapeur</t>
  </si>
  <si>
    <t>Stimulation cyclique par la vapeur</t>
  </si>
  <si>
    <t>Diesel (moyenne canadienne)</t>
  </si>
  <si>
    <t>Carrefour NIT (prix du gaz naturel en Alberta)</t>
  </si>
  <si>
    <t>Carrefour Dawn (prix du gaz naturel en Ontario)</t>
  </si>
  <si>
    <t>Figure 2.1 – Prix du pétrole brut sur les marchés mondiaux</t>
  </si>
  <si>
    <t>Figure 2.2 – Exportations de gaz naturel du Canada vers le marché américain</t>
  </si>
  <si>
    <t>Figure 2.3 – Estimation de la nouvelle production par appareil de forage dans les formations de Bakken et de Marcellus</t>
  </si>
  <si>
    <t>Figure 2.4 – RVP pondéré en fonction de la production totale des projets d’exploitation de sables bitumineux in situ</t>
  </si>
  <si>
    <t>Figure 2.5 – Prix de gros du diesel et du gaz naturel</t>
  </si>
  <si>
    <t>Figure 2.6 – Capacité photovoltaïque installée à l’échelle mondiale</t>
  </si>
  <si>
    <t>Capacité solaire installée</t>
  </si>
  <si>
    <t>Territoires du Nord-Ouest</t>
  </si>
  <si>
    <t>Québec</t>
  </si>
  <si>
    <t>Colombie-Britannique</t>
  </si>
  <si>
    <t>Figure 2.7 – Coûts de l’électricité pour utilisation finale au Yukon, aux TNO, au Nunavut, au Québec, en Colombie-Britannique, en Alberta et en Ontario</t>
  </si>
  <si>
    <t>Figure 2.8 – Infrastructure pipelinière sur le marché du gaz naturel en Nouvelle-Écosse, au Nouveau-Brunswick et en Nouvelle-Angleterre</t>
  </si>
  <si>
    <t>Figure 3.1 – Prix du pétrole brut Brent – Scénarios de référence, de prix élevés et de prix bas</t>
  </si>
  <si>
    <t>Figure 3.2 – Prix du gaz naturel au carrefour Henry, en Louisiane – Scénarios de référence, de prix élevés et de prix bas</t>
  </si>
  <si>
    <t>Figure 3.3 – Croissance annuelle du PIB – Scénario de référence</t>
  </si>
  <si>
    <t>Croissance annuelle du PIB</t>
  </si>
  <si>
    <t>Croissance annuelle moyenne du PIB de 1990 à 2013</t>
  </si>
  <si>
    <t>Figure 4.1 – Croissance passée et projetée de la demande d’énergie pour utilisation finale par secteur – Scénario de référence</t>
  </si>
  <si>
    <t>Résidentiel</t>
  </si>
  <si>
    <t>Industriel</t>
  </si>
  <si>
    <t>Transports</t>
  </si>
  <si>
    <t>Total pour utilisation finale</t>
  </si>
  <si>
    <t>1990 à 2013</t>
  </si>
  <si>
    <t>2014 à 2040</t>
  </si>
  <si>
    <t>Figure 4.2 – Demande pour utilisation finale par secteur – Scénario de référence</t>
  </si>
  <si>
    <t>Électricité</t>
  </si>
  <si>
    <t>Gaz naturel</t>
  </si>
  <si>
    <t>PPR et LGN</t>
  </si>
  <si>
    <t>Biocarburants et énergies émergentes</t>
  </si>
  <si>
    <t>Autre</t>
  </si>
  <si>
    <t>Figure 4.3 – Demande d’énergie du secteur industriel selon le combustible – Scénario de référence</t>
  </si>
  <si>
    <t>Figure 4.4 – Demande d’énergie dans le secteur du pétrole et du gaz naturel et dans les autres secteurs industriels – Scénarios de référence, de prix élevés et de prix bas</t>
  </si>
  <si>
    <t>Pétrole et gaz naturel</t>
  </si>
  <si>
    <t>Autres usages industriels</t>
  </si>
  <si>
    <t>Personnes</t>
  </si>
  <si>
    <t>Hors route</t>
  </si>
  <si>
    <t>Marchandises</t>
  </si>
  <si>
    <t>Figure 4.5 – Demande d’énergie selon le type de transport – Scénario de référence</t>
  </si>
  <si>
    <r>
      <t>Figure 4.6 – Part du carburant dans la demande d’énergie du secteur des transports – Scénario de référence</t>
    </r>
    <r>
      <rPr>
        <u/>
        <vertAlign val="superscript"/>
        <sz val="11"/>
        <color theme="1"/>
        <rFont val="Calibri"/>
        <family val="2"/>
        <scheme val="minor"/>
      </rPr>
      <t>(a)</t>
    </r>
  </si>
  <si>
    <t>(a) On utilise du mazout lourd dans le transport maritime et le transport ferroviaire. Les biocombustibles comprennent l’éthanol et du biodiesel mélangé à des produits pétroliers. Les autres combustibles sont le gaz naturel, l’électricité, les lubrifiants et le propane.</t>
  </si>
  <si>
    <t>Essence</t>
  </si>
  <si>
    <t>Carburéacteur</t>
  </si>
  <si>
    <t>Biocombustibles</t>
  </si>
  <si>
    <t>Mazout lourd</t>
  </si>
  <si>
    <t>Figure 4.7 – Part des combustibles dans la demande d’énergie primaire – Scénario de référence</t>
  </si>
  <si>
    <t>Pétrole</t>
  </si>
  <si>
    <t>Charbon, coke et gaz de cokerie</t>
  </si>
  <si>
    <t>Nucléaire</t>
  </si>
  <si>
    <t>Autres énergies renouvelables et gaz d’enfouissement</t>
  </si>
  <si>
    <t>Hydro- électricité</t>
  </si>
  <si>
    <t>Figure 4.8 – Demande primaire de gaz naturel – Scénario de référence</t>
  </si>
  <si>
    <t>Figure 5.1 – Émissions de GES liées à l’énergie selon le secteur – Scénario de référence</t>
  </si>
  <si>
    <t>Figure 5.2 – Émissions totales liées à l’énergie, 2013 et 2040 – Scénarios de référence, de prix élevés et de prix bas</t>
  </si>
  <si>
    <t>Figure 5.3 – Tendances économiques et relatives aux émissions, croissance, en pourcentage, à partir de 2013 – Scénario de référence</t>
  </si>
  <si>
    <t>Figure 6.1 – Production totale de pétrole brut et d’équivalents – Scénario de référence</t>
  </si>
  <si>
    <t>Est du Canada</t>
  </si>
  <si>
    <t>BSOC − Léger classique</t>
  </si>
  <si>
    <t>BSOC – Lourd classique</t>
  </si>
  <si>
    <t>BSOC – Condensat</t>
  </si>
  <si>
    <t>Extraction à ciel ouvert du bitume</t>
  </si>
  <si>
    <t>Récupération in situ du bitume</t>
  </si>
  <si>
    <t>Figure 6.2 – Production tirée des sables bitumineux – Scénario de référence</t>
  </si>
  <si>
    <t>Scénario de référence – Extraction à ciel ouvert du bitume</t>
  </si>
  <si>
    <t>Scénario de référence – Récupération in situ du bitume</t>
  </si>
  <si>
    <t>Scénario de prix élevés – Bitume total</t>
  </si>
  <si>
    <t>Scénario de prix bas – Bitume total</t>
  </si>
  <si>
    <t>Figure 6.3 – Gaz naturel acheté pour la séparation et la valorisation des sables bitumineux – Scénario de référence</t>
  </si>
  <si>
    <t>Bitume valorisé</t>
  </si>
  <si>
    <t>Colombie-Britannique Léger</t>
  </si>
  <si>
    <t>Manitoba Léger</t>
  </si>
  <si>
    <t>Alberta Léger</t>
  </si>
  <si>
    <t>Alberta Lourd</t>
  </si>
  <si>
    <t>Saskatchewan Lourd</t>
  </si>
  <si>
    <t>Saskatchewan Léger</t>
  </si>
  <si>
    <t>Figure 6.4 – Production de pétrole classique dans le BSOC – Scénario de référence</t>
  </si>
  <si>
    <t>Figure 6.5 – Production de pétrole dans l’Est du Canada – Scénarios de référence, de prix élevés et de prix bas</t>
  </si>
  <si>
    <t>Figure 6.6 – Production totale de pétrole au Canada – Scénarios de référence, de prix élevés et de prix bas</t>
  </si>
  <si>
    <t>Figure 6.7 – Bilan de l’offre et de la demande, pétrole brut léger – Scénario de référence</t>
  </si>
  <si>
    <t>Consommation intérieure</t>
  </si>
  <si>
    <t>Bilan de l’offre et de la demande, pétrole brut léger</t>
  </si>
  <si>
    <t>Exportations nettes</t>
  </si>
  <si>
    <t>Offre intérieur de lourd</t>
  </si>
  <si>
    <t>Figure 6.8 – Bilan de l’offre et de la demande, pétrole brut lourd – Scénario de référence</t>
  </si>
  <si>
    <t>Figure 7.1 – Puits de gaz naturel forés, scénarios de référence, de prix élevés et de prix bas, et taux de production initial moyen du BSOC, scénario de prix bas</t>
  </si>
  <si>
    <t>TPI moyen du BSOC (Référence)</t>
  </si>
  <si>
    <t>Classique (autre que réservoirs étanches)</t>
  </si>
  <si>
    <t>Étanche</t>
  </si>
  <si>
    <t>Schiste</t>
  </si>
  <si>
    <t>Gaz provenant des puits de pétrole</t>
  </si>
  <si>
    <t>Figure 7.2 – Production de gaz naturel selon le type – Scénario de référence</t>
  </si>
  <si>
    <t>Figure 7.3 – Principales régions productrices dans le Bassin sédimentaire de l’Ouest canadien</t>
  </si>
  <si>
    <t>Figure 7.4 – Production canadienne totale de gaz naturel commercialisable – Scénarios de référence, de prix élevés et de prix bas</t>
  </si>
  <si>
    <t>Production commercialisable</t>
  </si>
  <si>
    <t>Exportations nettes (moins exportations de GNL)</t>
  </si>
  <si>
    <t>Exportations présumées de GNL</t>
  </si>
  <si>
    <t>Demande canadienne</t>
  </si>
  <si>
    <t>Figure 7.5 – Bilan de l’offre et de la demande de gaz naturel – Scénario de référence</t>
  </si>
  <si>
    <t>Figure 7.6 – Exportations canadiennes nettes des gaz naturel – Scénarios de référence, de prix élevés et de prix bas</t>
  </si>
  <si>
    <t>Figure 8.1 – Usines de chevauchement en Alberta</t>
  </si>
  <si>
    <t>Éthane</t>
  </si>
  <si>
    <t>Production de gaz classique</t>
  </si>
  <si>
    <t>Dégagement gazeux</t>
  </si>
  <si>
    <t>Importations</t>
  </si>
  <si>
    <t>Capacité pétrochimique</t>
  </si>
  <si>
    <t xml:space="preserve"> Figure 8.2 -Production de liquides de gaz naturel – Scénario de référence</t>
  </si>
  <si>
    <t>Figure 8.3 – Offre d’éthane et capacité de l’industrie pétrochimique – Scénario de référence</t>
  </si>
  <si>
    <t>Figure 8.4 – Bilan de l’offre et de la demande du propane – Scénario de référence</t>
  </si>
  <si>
    <t>Usines à gaz</t>
  </si>
  <si>
    <t>Raffineries</t>
  </si>
  <si>
    <t>Demande intérieure</t>
  </si>
  <si>
    <t>Figure 8.5 – Bilan de l’offre et de la demande des pentanes plus – Scénario de référence</t>
  </si>
  <si>
    <t>Usine à gaz</t>
  </si>
  <si>
    <t>Condensat obtenu d’un puits</t>
  </si>
  <si>
    <t>Demande</t>
  </si>
  <si>
    <t>Importations nettes</t>
  </si>
  <si>
    <t>Figure 9.1 – Ajouts de capacité et équipements réformés d’ici 2040 – Scénario de référence</t>
  </si>
  <si>
    <t>Solaire</t>
  </si>
  <si>
    <t>Hydroélectrique / houlomotrice / marémotrice</t>
  </si>
  <si>
    <t>Éolien</t>
  </si>
  <si>
    <t>Biomasse / géothermique</t>
  </si>
  <si>
    <t>Charbon et coke</t>
  </si>
  <si>
    <t>Ajouts</t>
  </si>
  <si>
    <t>Mise à la réforme</t>
  </si>
  <si>
    <t>Figure 9.2 – Composition de la capacité en combustibles primaires, 2014 et 2040 – Scénario de référence</t>
  </si>
  <si>
    <t>Figure 9.3 – Production d’électricité selon le combustible – Scénario de référence</t>
  </si>
  <si>
    <t>Figure 9.4 – Capacité de production des ressources d’énergie renouvelable autres que l’hydroélectricité – Scénario de référence</t>
  </si>
  <si>
    <t>Biomasse</t>
  </si>
  <si>
    <t>Figure 9.5 – Exportations nettes d’électricité et transferts interprovinciaux – Scénario de référence</t>
  </si>
  <si>
    <t>Transferts interprovinciaux</t>
  </si>
  <si>
    <t>Demande thermique</t>
  </si>
  <si>
    <t>Demande métallurgique/industrielle</t>
  </si>
  <si>
    <t>Production nette pour l’exportation</t>
  </si>
  <si>
    <t>Figure 10.1 – Production et utilisation du charbon au Canada – Scénario de référence</t>
  </si>
  <si>
    <t>Figure 11.2 – Pipelines de transport du pétrole brut existants et récemment proposés</t>
  </si>
  <si>
    <t>Figure 11.4 – Projections de prix du pétrole brut – Scénarios de référence et de capacité limitée</t>
  </si>
  <si>
    <t>WCS (Capacité limitée)</t>
  </si>
  <si>
    <t>MSW (Capacité limitée)</t>
  </si>
  <si>
    <t>WCS (Référence)</t>
  </si>
  <si>
    <t>MSW (Référence)</t>
  </si>
  <si>
    <t>Figure 11.5 – Production de pétrole brut dans l’Ouest du Canada – Scénarios de référence et de capacité limitée</t>
  </si>
  <si>
    <t>Sables bitumineux</t>
  </si>
  <si>
    <t>Autre que sables bitumineux</t>
  </si>
  <si>
    <t>Figure 11.6 – Pourcentage d’écart dans la production de pétrole dans l’Ouest canadien – Scénario de capacité limitée par rapport au scénario de référence</t>
  </si>
  <si>
    <t>Léger classique</t>
  </si>
  <si>
    <t>Lourd classique</t>
  </si>
  <si>
    <t>Réseau principal d’Enbridge</t>
  </si>
  <si>
    <t>Pétrole disponible pour l’exportation</t>
  </si>
  <si>
    <t>Rail, supposé</t>
  </si>
  <si>
    <t>Agrandissements d’Enbridge</t>
  </si>
  <si>
    <t>Figure 11.7 - Capacité pipelinière canadienne d’exportation et exportations de pétrole</t>
  </si>
  <si>
    <t>Figure 11.8 - Demande énergétique totale au Canada – Scénarios de référence et de capacité limitée</t>
  </si>
  <si>
    <t>Scénario de référence</t>
  </si>
  <si>
    <t>Figure 12.1 - Volumes présumés d’exportations de GNL – Scénarios de référence, de GNL élevé et de GNL zéro</t>
  </si>
  <si>
    <t>Figure 12.2 - Production totale de gaz naturel – Scénarios de référence, de GNL élevé et de GNL zéro</t>
  </si>
  <si>
    <t>Figure 12.3 - Production de gaz naturel selon la région de production – Scénarios de référence, de GNL élevé et de GNL zéro</t>
  </si>
  <si>
    <t>Horn River, Liard et Cordova</t>
  </si>
  <si>
    <t>Figure 12.4 - Demande d’énergie primaire en Colombie Britannique – Scénarios de référence, de GNL élevé et de GNL zéro</t>
  </si>
  <si>
    <t>Pétrole brut - Référence</t>
  </si>
  <si>
    <t>Pétrole brut - Prix élevés</t>
  </si>
  <si>
    <t>Gaz naturel- Prix élevés</t>
  </si>
  <si>
    <t>Gaz naturel - Référence</t>
  </si>
  <si>
    <t>Pétrole brut - Prix bas</t>
  </si>
  <si>
    <t>Gaz naturel - Prix bas</t>
  </si>
  <si>
    <t>Année</t>
  </si>
  <si>
    <t xml:space="preserve">Gaz naturel </t>
  </si>
  <si>
    <t>Figure 4.6 – Part du carburant dans la demande d’énergie du secteur des transports – Scénario de référence(a)</t>
  </si>
  <si>
    <t>Biodiesel</t>
  </si>
  <si>
    <t>Emission Factor</t>
  </si>
  <si>
    <t>Figure 12.1 - Émissions par secteur au Canada en 2005 et en 2013</t>
  </si>
  <si>
    <t>Hors énergie</t>
  </si>
  <si>
    <t>Production pétrolière et gazière, raffinage et transports</t>
  </si>
  <si>
    <t>Industriel – Autre</t>
  </si>
  <si>
    <t>Bâtiments</t>
  </si>
  <si>
    <t>Figure 12.2 - Intensités estimatives des émissions selon différentes sources d’énergie</t>
  </si>
  <si>
    <t>Charbon</t>
  </si>
  <si>
    <t>Coke de pétrole</t>
  </si>
  <si>
    <t>Éthanol</t>
  </si>
  <si>
    <t>Figure 12.3 - Demande totale de combustibles fossiles selon le scénario de référence</t>
  </si>
  <si>
    <t>Produits pétroliers raffinés et LGN</t>
  </si>
  <si>
    <t>Figure 12.4 - Intensité moyenne pondérée estimative des émissions des combustibles fossiles selon le scénario de référence</t>
  </si>
  <si>
    <t>Figure 12.5 - Demande totale de combustibles fossiles selon les scénarios</t>
  </si>
  <si>
    <t>Figure 12.6 - Taux d’imposition découlant de la taxe sur les émissions de 30 $ la tonne d’équivalent CO2 en Colombie-Britannique selon le combustible</t>
  </si>
  <si>
    <t>Essence (en cents le litre)</t>
  </si>
  <si>
    <t>Diesel/mazout léger (en cents le litre)</t>
  </si>
  <si>
    <t>Carburéacteur (en cents le litre)</t>
  </si>
  <si>
    <t>Propane (en cents le litre)</t>
  </si>
  <si>
    <t>Gaz naturel (en cents le mètre cube)</t>
  </si>
  <si>
    <t>Figure 5.1 – Production totale de pétrole brut et d’équivalents – Scénario de référence</t>
  </si>
  <si>
    <t>Figure 5.2 – Production tirée des sables bitumineux – Scénario de référence</t>
  </si>
  <si>
    <t>Figure 5.3 – Gaz naturel acheté pour la séparation et la valorisation des sables bitumineux – Scénario de référence</t>
  </si>
  <si>
    <t>Figure 5.4 – Production de pétrole classique dans le BSOC – Scénario de référence</t>
  </si>
  <si>
    <t>Figure 5.5 – Production de pétrole dans l’Est du Canada – Scénarios de référence, de prix élevés et de prix bas</t>
  </si>
  <si>
    <t>Figure 5.6 – Production totale de pétrole au Canada – Scénarios de référence, de prix élevés et de prix bas</t>
  </si>
  <si>
    <t>Figure 5.7 – Bilan de l’offre et de la demande, pétrole brut léger – Scénario de référence</t>
  </si>
  <si>
    <t>Figure 5.8 – Bilan de l’offre et de la demande, pétrole brut lourd – Scénario de référence</t>
  </si>
  <si>
    <t>Figure 6.1 – Puits de gaz naturel forés, scénarios de référence, de prix élevés et de prix bas, et taux de production initial moyen du BSOC, scénario de prix bas</t>
  </si>
  <si>
    <t>Figure 6.2 – Production de gaz naturel selon le type – Scénario de référence</t>
  </si>
  <si>
    <t>Figure 6.3 – Principales régions productrices dans le Bassin sédimentaire de l’Ouest canadien</t>
  </si>
  <si>
    <t>Figure 6.4 – Production canadienne totale de gaz naturel commercialisable – Scénarios de référence, de prix élevés et de prix bas</t>
  </si>
  <si>
    <t>Figure 6.5 – Bilan de l’offre et de la demande de gaz naturel – Scénario de référence</t>
  </si>
  <si>
    <t>Figure 6.6 – Exportations canadiennes nettes des gaz naturel – Scénarios de référence, de prix élevés et de prix bas</t>
  </si>
  <si>
    <t>Figure 7.1 – Usines de chevauchement en Alberta</t>
  </si>
  <si>
    <t xml:space="preserve"> Figure 7.2 -Production de liquides de gaz naturel – Scénario de référence</t>
  </si>
  <si>
    <t>Figure 7.3 – Offre d’éthane et capacité de l’industrie pétrochimique – Scénario de référence</t>
  </si>
  <si>
    <t>Figure 7.4 – Bilan de l’offre et de la demande du propane – Scénario de référence</t>
  </si>
  <si>
    <t>Figure 7.5 – Bilan de l’offre et de la demande des pentanes plus – Scénario de référence</t>
  </si>
  <si>
    <t>Figure 8.1 – Ajouts de capacité et équipements réformés d’ici 2040 – Scénario de référence</t>
  </si>
  <si>
    <t>Figure 8.2 – Composition de la capacité en combustibles primaires, 2014 et 2040 – Scénario de référence</t>
  </si>
  <si>
    <t>Figure 8.3 – Production d’électricité selon le combustible – Scénario de référence</t>
  </si>
  <si>
    <t>Figure 8.4 – Capacité de production des ressources d’énergie renouvelable autres que l’hydroélectricité – Scénario de référence</t>
  </si>
  <si>
    <t>Figure 8.5 – Exportations nettes d’électricité et transferts interprovinciaux – Scénario de référence</t>
  </si>
  <si>
    <t>Figure 9.1 – Production et utilisation du charbon au Canada – Scénario de référence</t>
  </si>
  <si>
    <t>Figure 10.1 – Prix de référence du pétrole et écarts de prix ($ US/b)</t>
  </si>
  <si>
    <t>Figure 10.2 – Pipelines de transport du pétrole brut existants et récemment proposés</t>
  </si>
  <si>
    <t>Figure 10.3 – Résumé de l’incidence du scénario de capacité limitée sur la filière énergétique canadienne</t>
  </si>
  <si>
    <t>Figure 10.4 – Projections de prix du pétrole brut – Scénarios de référence et de capacité limitée</t>
  </si>
  <si>
    <t>Figure 10.5 – Production de pétrole brut dans l’Ouest du Canada – Scénarios de référence et de capacité limitée</t>
  </si>
  <si>
    <t>Figure 10.6 – Pourcentage d’écart dans la production de pétrole dans l’Ouest canadien – Scénario de capacité limitée par rapport au scénario de référence</t>
  </si>
  <si>
    <t>Figure 10.7 - Capacité pipelinière canadienne d’exportation et exportations de pétrole</t>
  </si>
  <si>
    <t>Figure 10.8 - Demande énergétique totale au Canada – Scénarios de référence et de capacité limitée</t>
  </si>
  <si>
    <t>Figure 11.1 - Volumes présumés d’exportations de GNL – Scénarios de référence, de GNL élevé et de GNL zéro</t>
  </si>
  <si>
    <t>Figure 11.2 - Production totale de gaz naturel – Scénarios de référence, de GNL élevé et de GNL zéro</t>
  </si>
  <si>
    <t>Figure 11.3 - Production de gaz naturel selon la région de production – Scénarios de référence, de GNL élevé et de GNL zéro</t>
  </si>
  <si>
    <t>Figure 11.4 - Demande d’énergie primaire en Colombie Britannique – Scénarios de référence, de GNL élevé et de GNL zéro</t>
  </si>
  <si>
    <t>Biomasse / solaire / géothermique</t>
  </si>
  <si>
    <t>Office national de l’énergie</t>
  </si>
  <si>
    <t>Avenir énergétique du Canada en 2016: Offre et demande énergétiques à l’horizon 2040</t>
  </si>
  <si>
    <t xml:space="preserve">Figures et données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</si>
</sst>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.000"/>
    <numFmt numFmtId="167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mbria"/>
      <family val="1"/>
      <scheme val="maj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>
      <alignment vertical="top"/>
    </xf>
    <xf numFmtId="0" fontId="2" fillId="0" borderId="0"/>
  </cellStyleXfs>
  <cellXfs count="92">
    <xf numFmtId="0" fontId="0" fillId="0" borderId="0" xfId="0"/>
    <xf numFmtId="17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3" fillId="0" borderId="0" xfId="2"/>
    <xf numFmtId="2" fontId="0" fillId="0" borderId="0" xfId="0" applyNumberFormat="1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 applyBorder="1"/>
    <xf numFmtId="165" fontId="0" fillId="0" borderId="0" xfId="0" applyNumberFormat="1"/>
    <xf numFmtId="0" fontId="4" fillId="0" borderId="0" xfId="0" applyFont="1" applyAlignment="1">
      <alignment horizontal="right" vertical="center" wrapText="1"/>
    </xf>
    <xf numFmtId="17" fontId="0" fillId="0" borderId="0" xfId="0" applyNumberFormat="1" applyFill="1" applyAlignment="1">
      <alignment vertical="center" wrapText="1"/>
    </xf>
    <xf numFmtId="2" fontId="0" fillId="0" borderId="0" xfId="0" applyNumberFormat="1" applyFill="1" applyAlignment="1">
      <alignment vertical="center" wrapText="1"/>
    </xf>
    <xf numFmtId="2" fontId="0" fillId="0" borderId="0" xfId="0" applyNumberFormat="1" applyFont="1" applyFill="1"/>
    <xf numFmtId="2" fontId="0" fillId="0" borderId="0" xfId="0" applyNumberFormat="1" applyFill="1"/>
    <xf numFmtId="2" fontId="5" fillId="0" borderId="0" xfId="0" applyNumberFormat="1" applyFont="1" applyFill="1"/>
    <xf numFmtId="2" fontId="5" fillId="0" borderId="0" xfId="3" applyNumberFormat="1" applyFont="1" applyFill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1" fillId="0" borderId="0" xfId="3" applyNumberFormat="1" applyFont="1"/>
    <xf numFmtId="0" fontId="0" fillId="2" borderId="0" xfId="0" applyFill="1"/>
    <xf numFmtId="4" fontId="0" fillId="0" borderId="0" xfId="0" applyNumberFormat="1"/>
    <xf numFmtId="164" fontId="0" fillId="3" borderId="0" xfId="0" applyNumberFormat="1" applyFill="1" applyBorder="1"/>
    <xf numFmtId="0" fontId="0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165" fontId="0" fillId="0" borderId="0" xfId="3" applyNumberFormat="1" applyFont="1"/>
    <xf numFmtId="2" fontId="9" fillId="0" borderId="0" xfId="0" applyNumberFormat="1" applyFont="1"/>
    <xf numFmtId="2" fontId="9" fillId="0" borderId="0" xfId="0" applyNumberFormat="1" applyFont="1"/>
    <xf numFmtId="164" fontId="9" fillId="0" borderId="0" xfId="0" applyNumberFormat="1" applyFont="1"/>
    <xf numFmtId="2" fontId="9" fillId="0" borderId="0" xfId="0" applyNumberFormat="1" applyFont="1"/>
    <xf numFmtId="0" fontId="0" fillId="0" borderId="0" xfId="0" applyAlignment="1">
      <alignment horizontal="center"/>
    </xf>
    <xf numFmtId="0" fontId="11" fillId="0" borderId="0" xfId="0" applyFont="1"/>
    <xf numFmtId="17" fontId="0" fillId="0" borderId="0" xfId="0" applyNumberFormat="1" applyFont="1"/>
    <xf numFmtId="2" fontId="0" fillId="0" borderId="0" xfId="0" applyNumberFormat="1" applyFont="1"/>
    <xf numFmtId="0" fontId="10" fillId="0" borderId="0" xfId="0" applyFont="1" applyAlignment="1">
      <alignment vertical="center"/>
    </xf>
    <xf numFmtId="0" fontId="14" fillId="0" borderId="0" xfId="0" applyFont="1"/>
    <xf numFmtId="0" fontId="0" fillId="0" borderId="0" xfId="0" applyFill="1"/>
    <xf numFmtId="1" fontId="1" fillId="0" borderId="0" xfId="3" applyNumberFormat="1" applyFont="1"/>
    <xf numFmtId="166" fontId="0" fillId="0" borderId="0" xfId="0" applyNumberFormat="1"/>
    <xf numFmtId="166" fontId="1" fillId="0" borderId="0" xfId="3" applyNumberFormat="1" applyFont="1"/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" fontId="0" fillId="0" borderId="0" xfId="0" applyNumberFormat="1" applyAlignment="1">
      <alignment horizontal="right"/>
    </xf>
    <xf numFmtId="1" fontId="0" fillId="0" borderId="0" xfId="0" applyNumberFormat="1" applyFill="1" applyAlignment="1">
      <alignment horizontal="right"/>
    </xf>
    <xf numFmtId="0" fontId="10" fillId="0" borderId="0" xfId="0" applyFont="1" applyAlignment="1">
      <alignment horizontal="left" vertical="center" indent="2"/>
    </xf>
    <xf numFmtId="0" fontId="0" fillId="0" borderId="0" xfId="0" applyAlignment="1"/>
    <xf numFmtId="164" fontId="0" fillId="0" borderId="0" xfId="0" applyNumberFormat="1" applyAlignment="1">
      <alignment horizontal="right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/>
    <xf numFmtId="0" fontId="10" fillId="0" borderId="0" xfId="0" applyFont="1" applyFill="1" applyAlignment="1">
      <alignment vertical="center"/>
    </xf>
    <xf numFmtId="167" fontId="0" fillId="0" borderId="0" xfId="0" applyNumberFormat="1"/>
    <xf numFmtId="3" fontId="0" fillId="4" borderId="0" xfId="0" applyNumberFormat="1" applyFill="1" applyAlignment="1">
      <alignment horizontal="right" vertical="center"/>
    </xf>
    <xf numFmtId="164" fontId="0" fillId="0" borderId="0" xfId="0" applyNumberFormat="1" applyFill="1"/>
    <xf numFmtId="0" fontId="6" fillId="0" borderId="0" xfId="0" applyFont="1"/>
    <xf numFmtId="0" fontId="3" fillId="0" borderId="0" xfId="2" applyNumberFormat="1" applyAlignment="1">
      <alignment vertical="center"/>
    </xf>
    <xf numFmtId="1" fontId="2" fillId="0" borderId="0" xfId="0" applyNumberFormat="1" applyFont="1"/>
    <xf numFmtId="2" fontId="16" fillId="0" borderId="0" xfId="5" applyNumberFormat="1" applyFont="1" applyAlignment="1"/>
    <xf numFmtId="0" fontId="11" fillId="0" borderId="0" xfId="0" applyFont="1" applyAlignment="1">
      <alignment vertical="center"/>
    </xf>
    <xf numFmtId="0" fontId="17" fillId="0" borderId="0" xfId="0" applyFont="1"/>
    <xf numFmtId="0" fontId="10" fillId="0" borderId="0" xfId="0" applyFont="1" applyAlignment="1">
      <alignment horizontal="left" vertical="center" indent="1"/>
    </xf>
    <xf numFmtId="0" fontId="0" fillId="0" borderId="0" xfId="0" applyFont="1" applyBorder="1"/>
    <xf numFmtId="0" fontId="18" fillId="0" borderId="0" xfId="0" applyFont="1"/>
    <xf numFmtId="2" fontId="5" fillId="0" borderId="0" xfId="0" applyNumberFormat="1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19" fillId="0" borderId="0" xfId="0" applyFont="1" applyAlignment="1">
      <alignment vertical="center"/>
    </xf>
    <xf numFmtId="167" fontId="2" fillId="0" borderId="0" xfId="5" applyNumberFormat="1" applyFont="1" applyAlignment="1"/>
    <xf numFmtId="0" fontId="2" fillId="0" borderId="0" xfId="5" applyNumberFormat="1" applyFont="1" applyAlignment="1"/>
    <xf numFmtId="167" fontId="16" fillId="0" borderId="0" xfId="5" applyNumberFormat="1" applyFont="1" applyAlignment="1"/>
    <xf numFmtId="2" fontId="2" fillId="0" borderId="0" xfId="5" applyNumberFormat="1" applyFont="1" applyAlignment="1"/>
    <xf numFmtId="0" fontId="12" fillId="0" borderId="0" xfId="0" applyFont="1"/>
    <xf numFmtId="0" fontId="6" fillId="0" borderId="0" xfId="0" applyFont="1" applyFill="1"/>
    <xf numFmtId="1" fontId="0" fillId="0" borderId="0" xfId="0" applyNumberFormat="1" applyFill="1"/>
    <xf numFmtId="10" fontId="1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/>
    <xf numFmtId="165" fontId="1" fillId="0" borderId="0" xfId="3" applyNumberFormat="1" applyFont="1" applyFill="1"/>
    <xf numFmtId="0" fontId="0" fillId="0" borderId="0" xfId="0" applyFill="1" applyAlignment="1">
      <alignment horizontal="left" wrapText="1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</cellXfs>
  <cellStyles count="7">
    <cellStyle name="Hyperlink" xfId="2" builtinId="8"/>
    <cellStyle name="Normal" xfId="0" builtinId="0"/>
    <cellStyle name="Normal 17 3 3" xfId="4"/>
    <cellStyle name="Normal 2" xfId="1"/>
    <cellStyle name="Normal 2 2" xfId="5"/>
    <cellStyle name="Normal 3" xfId="6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'4.6'!$C$10</c:f>
              <c:strCache>
                <c:ptCount val="1"/>
              </c:strCache>
            </c:strRef>
          </c:tx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cat>
            <c:numRef>
              <c:f>'4.6'!$A$11:$A$16</c:f>
              <c:numCache>
                <c:formatCode>General</c:formatCode>
                <c:ptCount val="6"/>
              </c:numCache>
            </c:numRef>
          </c:cat>
          <c:val>
            <c:numRef>
              <c:f>'4.6'!$C$11:$C$16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2448608157557"/>
          <c:y val="0.29121971617954534"/>
          <c:w val="0.68605245512194191"/>
          <c:h val="0.6372148227234307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2448608157557"/>
          <c:y val="0.29121971617954534"/>
          <c:w val="0.68605245512194191"/>
          <c:h val="0.6372148227234307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3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4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8.png"/><Relationship Id="rId2" Type="http://schemas.openxmlformats.org/officeDocument/2006/relationships/image" Target="../media/image57.png"/><Relationship Id="rId1" Type="http://schemas.openxmlformats.org/officeDocument/2006/relationships/image" Target="../media/image56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9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0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2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4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5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6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8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9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0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85725</xdr:rowOff>
    </xdr:from>
    <xdr:to>
      <xdr:col>12</xdr:col>
      <xdr:colOff>60065</xdr:colOff>
      <xdr:row>28</xdr:row>
      <xdr:rowOff>81598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76225"/>
          <a:ext cx="7260965" cy="51393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13</xdr:col>
      <xdr:colOff>476</xdr:colOff>
      <xdr:row>19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571500"/>
          <a:ext cx="5486876" cy="32006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13</xdr:col>
      <xdr:colOff>603979</xdr:colOff>
      <xdr:row>18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5300" y="381000"/>
          <a:ext cx="5480779" cy="32311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476</xdr:colOff>
      <xdr:row>22</xdr:row>
      <xdr:rowOff>106986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82025" y="762000"/>
          <a:ext cx="5486876" cy="353598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571500"/>
          <a:ext cx="5486876" cy="32311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2</xdr:row>
      <xdr:rowOff>28575</xdr:rowOff>
    </xdr:from>
    <xdr:to>
      <xdr:col>7</xdr:col>
      <xdr:colOff>305276</xdr:colOff>
      <xdr:row>19</xdr:row>
      <xdr:rowOff>76104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9975" y="438150"/>
          <a:ext cx="5486876" cy="32860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133350</xdr:rowOff>
    </xdr:from>
    <xdr:to>
      <xdr:col>16</xdr:col>
      <xdr:colOff>504825</xdr:colOff>
      <xdr:row>42</xdr:row>
      <xdr:rowOff>95250</xdr:rowOff>
    </xdr:to>
    <xdr:pic>
      <xdr:nvPicPr>
        <xdr:cNvPr id="16385" name="Picture 1" descr="F:\bucom\EF Report\2015\Report\Figures\Final maps and non-charts\Maritimes Market rev4 French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0058400" cy="777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15</xdr:col>
      <xdr:colOff>476</xdr:colOff>
      <xdr:row>20</xdr:row>
      <xdr:rowOff>152677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0" y="762000"/>
          <a:ext cx="5486876" cy="320067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14</xdr:col>
      <xdr:colOff>603979</xdr:colOff>
      <xdr:row>19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7650" y="571500"/>
          <a:ext cx="5480779" cy="32006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571500"/>
          <a:ext cx="5486876" cy="320067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12</xdr:col>
      <xdr:colOff>267176</xdr:colOff>
      <xdr:row>19</xdr:row>
      <xdr:rowOff>151157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7150" y="571500"/>
          <a:ext cx="5486876" cy="32372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5</xdr:row>
      <xdr:rowOff>28575</xdr:rowOff>
    </xdr:from>
    <xdr:to>
      <xdr:col>13</xdr:col>
      <xdr:colOff>463772</xdr:colOff>
      <xdr:row>21</xdr:row>
      <xdr:rowOff>181252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75" y="990600"/>
          <a:ext cx="5492972" cy="32006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15</xdr:col>
      <xdr:colOff>478699</xdr:colOff>
      <xdr:row>24</xdr:row>
      <xdr:rowOff>38417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4025" y="3152775"/>
          <a:ext cx="6279424" cy="365791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16</xdr:col>
      <xdr:colOff>189468</xdr:colOff>
      <xdr:row>22</xdr:row>
      <xdr:rowOff>146581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4838700"/>
          <a:ext cx="5675868" cy="319458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18</xdr:col>
      <xdr:colOff>6572</xdr:colOff>
      <xdr:row>20</xdr:row>
      <xdr:rowOff>183160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762000"/>
          <a:ext cx="5492972" cy="323116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1209675</xdr:colOff>
      <xdr:row>2</xdr:row>
      <xdr:rowOff>171450</xdr:rowOff>
    </xdr:from>
    <xdr:to>
      <xdr:col>11</xdr:col>
      <xdr:colOff>257651</xdr:colOff>
      <xdr:row>19</xdr:row>
      <xdr:rowOff>133627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5625" y="552450"/>
          <a:ext cx="5486876" cy="3200677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0</xdr:row>
      <xdr:rowOff>0</xdr:rowOff>
    </xdr:from>
    <xdr:to>
      <xdr:col>43</xdr:col>
      <xdr:colOff>304800</xdr:colOff>
      <xdr:row>14</xdr:row>
      <xdr:rowOff>76200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485775</xdr:colOff>
      <xdr:row>3</xdr:row>
      <xdr:rowOff>47625</xdr:rowOff>
    </xdr:from>
    <xdr:to>
      <xdr:col>16</xdr:col>
      <xdr:colOff>47625</xdr:colOff>
      <xdr:row>18</xdr:row>
      <xdr:rowOff>0</xdr:rowOff>
    </xdr:to>
    <xdr:graphicFrame macro="">
      <xdr:nvGraphicFramePr>
        <xdr:cNvPr id="4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104775</xdr:colOff>
      <xdr:row>3</xdr:row>
      <xdr:rowOff>57150</xdr:rowOff>
    </xdr:from>
    <xdr:to>
      <xdr:col>11</xdr:col>
      <xdr:colOff>276225</xdr:colOff>
      <xdr:row>18</xdr:row>
      <xdr:rowOff>9525</xdr:rowOff>
    </xdr:to>
    <xdr:graphicFrame macro="">
      <xdr:nvGraphicFramePr>
        <xdr:cNvPr id="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323850</xdr:colOff>
      <xdr:row>7</xdr:row>
      <xdr:rowOff>123825</xdr:rowOff>
    </xdr:from>
    <xdr:to>
      <xdr:col>11</xdr:col>
      <xdr:colOff>371951</xdr:colOff>
      <xdr:row>24</xdr:row>
      <xdr:rowOff>86002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33825" y="1295400"/>
          <a:ext cx="5486876" cy="3200677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13</xdr:col>
      <xdr:colOff>73634</xdr:colOff>
      <xdr:row>22</xdr:row>
      <xdr:rowOff>1838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571500"/>
          <a:ext cx="5560034" cy="36213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16</xdr:col>
      <xdr:colOff>6572</xdr:colOff>
      <xdr:row>21</xdr:row>
      <xdr:rowOff>152677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2686050"/>
          <a:ext cx="5492972" cy="3200677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23</xdr:row>
      <xdr:rowOff>0</xdr:rowOff>
    </xdr:from>
    <xdr:to>
      <xdr:col>16</xdr:col>
      <xdr:colOff>63722</xdr:colOff>
      <xdr:row>39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29475" y="6115050"/>
          <a:ext cx="5492972" cy="320067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1</xdr:row>
      <xdr:rowOff>180975</xdr:rowOff>
    </xdr:from>
    <xdr:to>
      <xdr:col>16</xdr:col>
      <xdr:colOff>548350</xdr:colOff>
      <xdr:row>19</xdr:row>
      <xdr:rowOff>135548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0" y="371475"/>
          <a:ext cx="5444200" cy="3383573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16</xdr:col>
      <xdr:colOff>476</xdr:colOff>
      <xdr:row>21</xdr:row>
      <xdr:rowOff>177064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952500"/>
          <a:ext cx="5486876" cy="322506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177064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581025"/>
          <a:ext cx="5486876" cy="32250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1</xdr:row>
      <xdr:rowOff>85725</xdr:rowOff>
    </xdr:from>
    <xdr:to>
      <xdr:col>19</xdr:col>
      <xdr:colOff>103475</xdr:colOff>
      <xdr:row>18</xdr:row>
      <xdr:rowOff>78385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63150" y="285750"/>
          <a:ext cx="6980525" cy="323116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326571</xdr:colOff>
      <xdr:row>2</xdr:row>
      <xdr:rowOff>68036</xdr:rowOff>
    </xdr:from>
    <xdr:to>
      <xdr:col>23</xdr:col>
      <xdr:colOff>390184</xdr:colOff>
      <xdr:row>36</xdr:row>
      <xdr:rowOff>53356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2214" y="449036"/>
          <a:ext cx="9248434" cy="646232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177064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9525" y="571500"/>
          <a:ext cx="5486876" cy="322506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177064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571500"/>
          <a:ext cx="5486876" cy="322506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183160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50" y="571500"/>
          <a:ext cx="5486876" cy="323116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581025"/>
          <a:ext cx="5486876" cy="323116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15</xdr:col>
      <xdr:colOff>476</xdr:colOff>
      <xdr:row>19</xdr:row>
      <xdr:rowOff>177064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300" y="581025"/>
          <a:ext cx="5486876" cy="322506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4</xdr:row>
      <xdr:rowOff>38100</xdr:rowOff>
    </xdr:from>
    <xdr:to>
      <xdr:col>15</xdr:col>
      <xdr:colOff>524351</xdr:colOff>
      <xdr:row>21</xdr:row>
      <xdr:rowOff>24664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43975" y="800100"/>
          <a:ext cx="5486876" cy="3225064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133350</xdr:rowOff>
    </xdr:from>
    <xdr:to>
      <xdr:col>16</xdr:col>
      <xdr:colOff>476250</xdr:colOff>
      <xdr:row>42</xdr:row>
      <xdr:rowOff>95250</xdr:rowOff>
    </xdr:to>
    <xdr:pic>
      <xdr:nvPicPr>
        <xdr:cNvPr id="41985" name="Picture 1" descr="F:\bucom\EF Report\2015\Report\Figures\Final maps and non-charts\Natural Gas Producing Areas rev4 French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23850"/>
          <a:ext cx="10058400" cy="777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183160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0925" y="581025"/>
          <a:ext cx="5486876" cy="323116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15</xdr:col>
      <xdr:colOff>476</xdr:colOff>
      <xdr:row>20</xdr:row>
      <xdr:rowOff>177064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8300" y="762000"/>
          <a:ext cx="5486876" cy="32250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</xdr:row>
      <xdr:rowOff>0</xdr:rowOff>
    </xdr:from>
    <xdr:to>
      <xdr:col>15</xdr:col>
      <xdr:colOff>6572</xdr:colOff>
      <xdr:row>22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8700" y="1152525"/>
          <a:ext cx="5492972" cy="320067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571500"/>
          <a:ext cx="5486876" cy="323116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180975</xdr:colOff>
      <xdr:row>31</xdr:row>
      <xdr:rowOff>77499</xdr:rowOff>
    </xdr:to>
    <xdr:pic>
      <xdr:nvPicPr>
        <xdr:cNvPr id="46081" name="Picture 1" descr="F:\bucom\EF Report\2015\Report\Figures\Final maps and non-charts\NGL Infrastructure rev2 French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496175" cy="579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16</xdr:col>
      <xdr:colOff>476</xdr:colOff>
      <xdr:row>19</xdr:row>
      <xdr:rowOff>177064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571500"/>
          <a:ext cx="5486876" cy="3225064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15</xdr:col>
      <xdr:colOff>476</xdr:colOff>
      <xdr:row>19</xdr:row>
      <xdr:rowOff>177064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571500"/>
          <a:ext cx="5486876" cy="3225064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16</xdr:col>
      <xdr:colOff>476</xdr:colOff>
      <xdr:row>19</xdr:row>
      <xdr:rowOff>177064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4200" y="571500"/>
          <a:ext cx="5486876" cy="3225064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16</xdr:col>
      <xdr:colOff>79730</xdr:colOff>
      <xdr:row>20</xdr:row>
      <xdr:rowOff>137469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381000"/>
          <a:ext cx="5566130" cy="3566469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10</xdr:col>
      <xdr:colOff>452366</xdr:colOff>
      <xdr:row>19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571500"/>
          <a:ext cx="5767316" cy="3200677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13</xdr:col>
      <xdr:colOff>476</xdr:colOff>
      <xdr:row>21</xdr:row>
      <xdr:rowOff>44514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381000"/>
          <a:ext cx="5486876" cy="3664014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18</xdr:col>
      <xdr:colOff>476</xdr:colOff>
      <xdr:row>20</xdr:row>
      <xdr:rowOff>183160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762000"/>
          <a:ext cx="5486876" cy="323116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571500"/>
          <a:ext cx="5486876" cy="3231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16</xdr:col>
      <xdr:colOff>476</xdr:colOff>
      <xdr:row>21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5" y="962025"/>
          <a:ext cx="5486876" cy="3200677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15</xdr:col>
      <xdr:colOff>476</xdr:colOff>
      <xdr:row>18</xdr:row>
      <xdr:rowOff>151917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381000"/>
          <a:ext cx="5486876" cy="3218967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14</xdr:col>
      <xdr:colOff>476</xdr:colOff>
      <xdr:row>18</xdr:row>
      <xdr:rowOff>177064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7225" y="381000"/>
          <a:ext cx="5486876" cy="3225064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142875</xdr:rowOff>
    </xdr:from>
    <xdr:to>
      <xdr:col>11</xdr:col>
      <xdr:colOff>379313</xdr:colOff>
      <xdr:row>26</xdr:row>
      <xdr:rowOff>129571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33375"/>
          <a:ext cx="6913463" cy="4749196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12</xdr:col>
      <xdr:colOff>457200</xdr:colOff>
      <xdr:row>53</xdr:row>
      <xdr:rowOff>180975</xdr:rowOff>
    </xdr:to>
    <xdr:pic>
      <xdr:nvPicPr>
        <xdr:cNvPr id="2" name="Picture 1" descr="F:\bucom\EF Report\2015\Report\Figures\Final maps and non-charts\Canadian and US Crude Oil Pipelines (Aug2015) rev 7 French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"/>
          <a:ext cx="7772400" cy="1005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85725</xdr:rowOff>
    </xdr:from>
    <xdr:to>
      <xdr:col>13</xdr:col>
      <xdr:colOff>60879</xdr:colOff>
      <xdr:row>24</xdr:row>
      <xdr:rowOff>136401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76225"/>
          <a:ext cx="7852329" cy="443217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17</xdr:col>
      <xdr:colOff>476</xdr:colOff>
      <xdr:row>19</xdr:row>
      <xdr:rowOff>177064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91550" y="571500"/>
          <a:ext cx="5486876" cy="3225064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343633</xdr:colOff>
      <xdr:row>6</xdr:row>
      <xdr:rowOff>84260</xdr:rowOff>
    </xdr:from>
    <xdr:to>
      <xdr:col>12</xdr:col>
      <xdr:colOff>457933</xdr:colOff>
      <xdr:row>8</xdr:row>
      <xdr:rowOff>76200</xdr:rowOff>
    </xdr:to>
    <xdr:sp macro="" textlink="">
      <xdr:nvSpPr>
        <xdr:cNvPr id="5" name="TextBox 4"/>
        <xdr:cNvSpPr txBox="1"/>
      </xdr:nvSpPr>
      <xdr:spPr>
        <a:xfrm>
          <a:off x="7687408" y="1236785"/>
          <a:ext cx="1943100" cy="37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600" b="1"/>
        </a:p>
      </xdr:txBody>
    </xdr:sp>
    <xdr:clientData/>
  </xdr:twoCellAnchor>
  <xdr:twoCellAnchor editAs="oneCell">
    <xdr:from>
      <xdr:col>5</xdr:col>
      <xdr:colOff>476250</xdr:colOff>
      <xdr:row>3</xdr:row>
      <xdr:rowOff>114300</xdr:rowOff>
    </xdr:from>
    <xdr:to>
      <xdr:col>14</xdr:col>
      <xdr:colOff>482822</xdr:colOff>
      <xdr:row>20</xdr:row>
      <xdr:rowOff>100864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695325"/>
          <a:ext cx="5492972" cy="3225064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15</xdr:row>
      <xdr:rowOff>57150</xdr:rowOff>
    </xdr:from>
    <xdr:to>
      <xdr:col>13</xdr:col>
      <xdr:colOff>412160</xdr:colOff>
      <xdr:row>16</xdr:row>
      <xdr:rowOff>104415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43700" y="2924175"/>
          <a:ext cx="3450635" cy="23776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7</xdr:row>
      <xdr:rowOff>19050</xdr:rowOff>
    </xdr:from>
    <xdr:to>
      <xdr:col>10</xdr:col>
      <xdr:colOff>320980</xdr:colOff>
      <xdr:row>8</xdr:row>
      <xdr:rowOff>66315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19825" y="1362075"/>
          <a:ext cx="2054530" cy="237765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17</xdr:col>
      <xdr:colOff>6572</xdr:colOff>
      <xdr:row>19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7300" y="581025"/>
          <a:ext cx="5492972" cy="3231160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20</xdr:col>
      <xdr:colOff>476</xdr:colOff>
      <xdr:row>18</xdr:row>
      <xdr:rowOff>183160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0" y="381000"/>
          <a:ext cx="5486876" cy="3231160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13</xdr:col>
      <xdr:colOff>476</xdr:colOff>
      <xdr:row>19</xdr:row>
      <xdr:rowOff>183160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2350" y="571500"/>
          <a:ext cx="5486876" cy="32311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17</xdr:col>
      <xdr:colOff>476</xdr:colOff>
      <xdr:row>18</xdr:row>
      <xdr:rowOff>152677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0" y="390525"/>
          <a:ext cx="5486876" cy="3200677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14</xdr:col>
      <xdr:colOff>476</xdr:colOff>
      <xdr:row>19</xdr:row>
      <xdr:rowOff>189257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571500"/>
          <a:ext cx="5486876" cy="3237257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142875</xdr:rowOff>
    </xdr:from>
    <xdr:to>
      <xdr:col>14</xdr:col>
      <xdr:colOff>70579</xdr:colOff>
      <xdr:row>18</xdr:row>
      <xdr:rowOff>135535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333375"/>
          <a:ext cx="5480779" cy="3231160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17</xdr:col>
      <xdr:colOff>86201</xdr:colOff>
      <xdr:row>19</xdr:row>
      <xdr:rowOff>183160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39350" y="571500"/>
          <a:ext cx="5486876" cy="3231160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6572</xdr:colOff>
      <xdr:row>20</xdr:row>
      <xdr:rowOff>177064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8025" y="1524000"/>
          <a:ext cx="5492972" cy="3225064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14</xdr:col>
      <xdr:colOff>268776</xdr:colOff>
      <xdr:row>18</xdr:row>
      <xdr:rowOff>183160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381000"/>
          <a:ext cx="6364776" cy="3231160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12</xdr:col>
      <xdr:colOff>6572</xdr:colOff>
      <xdr:row>20</xdr:row>
      <xdr:rowOff>65818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571500"/>
          <a:ext cx="5492972" cy="3304318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12</xdr:col>
      <xdr:colOff>183424</xdr:colOff>
      <xdr:row>27</xdr:row>
      <xdr:rowOff>38417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524000"/>
          <a:ext cx="6279424" cy="3657917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10</xdr:col>
      <xdr:colOff>421136</xdr:colOff>
      <xdr:row>23</xdr:row>
      <xdr:rowOff>183160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33500"/>
          <a:ext cx="5907536" cy="3231160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10</xdr:col>
      <xdr:colOff>476</xdr:colOff>
      <xdr:row>24</xdr:row>
      <xdr:rowOff>152677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24000"/>
          <a:ext cx="5486876" cy="3200677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12</xdr:col>
      <xdr:colOff>347978</xdr:colOff>
      <xdr:row>22</xdr:row>
      <xdr:rowOff>50610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571500"/>
          <a:ext cx="5834378" cy="3670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104775</xdr:rowOff>
    </xdr:from>
    <xdr:to>
      <xdr:col>11</xdr:col>
      <xdr:colOff>256622</xdr:colOff>
      <xdr:row>25</xdr:row>
      <xdr:rowOff>68592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95275"/>
          <a:ext cx="6809822" cy="453581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14</xdr:col>
      <xdr:colOff>476</xdr:colOff>
      <xdr:row>20</xdr:row>
      <xdr:rowOff>183160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762000"/>
          <a:ext cx="5486876" cy="32311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15</xdr:col>
      <xdr:colOff>476</xdr:colOff>
      <xdr:row>18</xdr:row>
      <xdr:rowOff>170967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1000"/>
          <a:ext cx="5486876" cy="3218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2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79"/>
  <sheetViews>
    <sheetView workbookViewId="0">
      <selection activeCell="A16" sqref="A16"/>
    </sheetView>
  </sheetViews>
  <sheetFormatPr defaultRowHeight="15" x14ac:dyDescent="0.25"/>
  <cols>
    <col min="1" max="1" width="124.5703125" customWidth="1"/>
    <col min="2" max="2" width="11.85546875" customWidth="1"/>
  </cols>
  <sheetData>
    <row r="1" spans="1:1" s="24" customFormat="1" ht="26.25" x14ac:dyDescent="0.4">
      <c r="A1" s="46" t="s">
        <v>282</v>
      </c>
    </row>
    <row r="2" spans="1:1" s="24" customFormat="1" ht="26.25" x14ac:dyDescent="0.4">
      <c r="A2" s="46" t="s">
        <v>283</v>
      </c>
    </row>
    <row r="3" spans="1:1" s="24" customFormat="1" ht="21" x14ac:dyDescent="0.35">
      <c r="A3" s="83" t="s">
        <v>284</v>
      </c>
    </row>
    <row r="4" spans="1:1" x14ac:dyDescent="0.25">
      <c r="A4" s="5" t="s">
        <v>28</v>
      </c>
    </row>
    <row r="5" spans="1:1" x14ac:dyDescent="0.25">
      <c r="A5" s="5" t="s">
        <v>35</v>
      </c>
    </row>
    <row r="6" spans="1:1" x14ac:dyDescent="0.25">
      <c r="A6" s="5" t="s">
        <v>36</v>
      </c>
    </row>
    <row r="7" spans="1:1" x14ac:dyDescent="0.25">
      <c r="A7" s="65" t="s">
        <v>37</v>
      </c>
    </row>
    <row r="8" spans="1:1" x14ac:dyDescent="0.25">
      <c r="A8" s="65" t="s">
        <v>38</v>
      </c>
    </row>
    <row r="9" spans="1:1" s="24" customFormat="1" x14ac:dyDescent="0.25">
      <c r="A9" s="65" t="s">
        <v>39</v>
      </c>
    </row>
    <row r="10" spans="1:1" s="24" customFormat="1" x14ac:dyDescent="0.25">
      <c r="A10" s="65" t="s">
        <v>29</v>
      </c>
    </row>
    <row r="11" spans="1:1" s="24" customFormat="1" x14ac:dyDescent="0.25">
      <c r="A11" s="65" t="s">
        <v>57</v>
      </c>
    </row>
    <row r="12" spans="1:1" s="24" customFormat="1" x14ac:dyDescent="0.25">
      <c r="A12" s="65" t="s">
        <v>58</v>
      </c>
    </row>
    <row r="13" spans="1:1" s="24" customFormat="1" x14ac:dyDescent="0.25">
      <c r="A13" s="65" t="s">
        <v>59</v>
      </c>
    </row>
    <row r="14" spans="1:1" s="24" customFormat="1" x14ac:dyDescent="0.25">
      <c r="A14" s="65" t="s">
        <v>60</v>
      </c>
    </row>
    <row r="15" spans="1:1" s="24" customFormat="1" x14ac:dyDescent="0.25">
      <c r="A15" s="65" t="s">
        <v>61</v>
      </c>
    </row>
    <row r="16" spans="1:1" s="24" customFormat="1" x14ac:dyDescent="0.25">
      <c r="A16" s="65" t="s">
        <v>62</v>
      </c>
    </row>
    <row r="17" spans="1:8" s="24" customFormat="1" x14ac:dyDescent="0.25">
      <c r="A17" s="65" t="s">
        <v>67</v>
      </c>
    </row>
    <row r="18" spans="1:8" s="24" customFormat="1" x14ac:dyDescent="0.25">
      <c r="A18" s="65" t="s">
        <v>68</v>
      </c>
    </row>
    <row r="19" spans="1:8" s="24" customFormat="1" x14ac:dyDescent="0.25">
      <c r="A19" s="65" t="s">
        <v>69</v>
      </c>
    </row>
    <row r="20" spans="1:8" x14ac:dyDescent="0.25">
      <c r="A20" s="65" t="s">
        <v>70</v>
      </c>
      <c r="H20" s="24"/>
    </row>
    <row r="21" spans="1:8" x14ac:dyDescent="0.25">
      <c r="A21" s="65" t="s">
        <v>71</v>
      </c>
      <c r="H21" s="24"/>
    </row>
    <row r="22" spans="1:8" x14ac:dyDescent="0.25">
      <c r="A22" s="65" t="s">
        <v>74</v>
      </c>
      <c r="G22" s="24"/>
      <c r="H22" s="24"/>
    </row>
    <row r="23" spans="1:8" x14ac:dyDescent="0.25">
      <c r="A23" s="65" t="s">
        <v>81</v>
      </c>
      <c r="G23" s="24"/>
      <c r="H23" s="24"/>
    </row>
    <row r="24" spans="1:8" x14ac:dyDescent="0.25">
      <c r="A24" s="65" t="s">
        <v>87</v>
      </c>
      <c r="G24" s="24"/>
      <c r="H24" s="24"/>
    </row>
    <row r="25" spans="1:8" x14ac:dyDescent="0.25">
      <c r="A25" s="65" t="s">
        <v>88</v>
      </c>
      <c r="G25" s="24"/>
      <c r="H25" s="24"/>
    </row>
    <row r="26" spans="1:8" x14ac:dyDescent="0.25">
      <c r="A26" s="65" t="s">
        <v>94</v>
      </c>
      <c r="G26" s="24"/>
      <c r="H26" s="24"/>
    </row>
    <row r="27" spans="1:8" x14ac:dyDescent="0.25">
      <c r="A27" s="65" t="s">
        <v>222</v>
      </c>
      <c r="G27" s="24"/>
      <c r="H27" s="24"/>
    </row>
    <row r="28" spans="1:8" x14ac:dyDescent="0.25">
      <c r="A28" s="65" t="s">
        <v>101</v>
      </c>
      <c r="G28" s="24"/>
      <c r="H28" s="24"/>
    </row>
    <row r="29" spans="1:8" x14ac:dyDescent="0.25">
      <c r="A29" s="65" t="s">
        <v>107</v>
      </c>
      <c r="H29" s="24"/>
    </row>
    <row r="30" spans="1:8" x14ac:dyDescent="0.25">
      <c r="A30" s="65" t="s">
        <v>108</v>
      </c>
      <c r="G30" s="24"/>
      <c r="H30" s="24"/>
    </row>
    <row r="31" spans="1:8" x14ac:dyDescent="0.25">
      <c r="A31" s="65" t="s">
        <v>109</v>
      </c>
      <c r="G31" s="24"/>
      <c r="H31" s="24"/>
    </row>
    <row r="32" spans="1:8" x14ac:dyDescent="0.25">
      <c r="A32" s="65" t="s">
        <v>110</v>
      </c>
      <c r="H32" s="24"/>
    </row>
    <row r="33" spans="1:8" x14ac:dyDescent="0.25">
      <c r="A33" s="65" t="s">
        <v>111</v>
      </c>
      <c r="G33" s="24"/>
      <c r="H33" s="24"/>
    </row>
    <row r="34" spans="1:8" x14ac:dyDescent="0.25">
      <c r="A34" s="65" t="s">
        <v>118</v>
      </c>
      <c r="G34" s="24"/>
      <c r="H34" s="24"/>
    </row>
    <row r="35" spans="1:8" x14ac:dyDescent="0.25">
      <c r="A35" s="65" t="s">
        <v>123</v>
      </c>
      <c r="G35" s="24"/>
      <c r="H35" s="24"/>
    </row>
    <row r="36" spans="1:8" x14ac:dyDescent="0.25">
      <c r="A36" s="65" t="s">
        <v>131</v>
      </c>
      <c r="G36" s="24"/>
      <c r="H36" s="24"/>
    </row>
    <row r="37" spans="1:8" x14ac:dyDescent="0.25">
      <c r="A37" s="65" t="s">
        <v>132</v>
      </c>
      <c r="G37" s="24"/>
      <c r="H37" s="24"/>
    </row>
    <row r="38" spans="1:8" x14ac:dyDescent="0.25">
      <c r="A38" s="65" t="s">
        <v>133</v>
      </c>
      <c r="G38" s="24"/>
      <c r="H38" s="24"/>
    </row>
    <row r="39" spans="1:8" x14ac:dyDescent="0.25">
      <c r="A39" s="65" t="s">
        <v>134</v>
      </c>
      <c r="G39" s="24"/>
      <c r="H39" s="24"/>
    </row>
    <row r="40" spans="1:8" x14ac:dyDescent="0.25">
      <c r="A40" s="65" t="s">
        <v>139</v>
      </c>
      <c r="H40" s="24"/>
    </row>
    <row r="41" spans="1:8" x14ac:dyDescent="0.25">
      <c r="A41" s="65" t="s">
        <v>140</v>
      </c>
      <c r="G41" s="24"/>
      <c r="H41" s="24"/>
    </row>
    <row r="42" spans="1:8" x14ac:dyDescent="0.25">
      <c r="A42" s="65" t="s">
        <v>146</v>
      </c>
      <c r="G42" s="24"/>
      <c r="H42" s="24"/>
    </row>
    <row r="43" spans="1:8" x14ac:dyDescent="0.25">
      <c r="A43" s="65" t="s">
        <v>147</v>
      </c>
      <c r="H43" s="24"/>
    </row>
    <row r="44" spans="1:8" x14ac:dyDescent="0.25">
      <c r="A44" s="65" t="s">
        <v>148</v>
      </c>
      <c r="G44" s="24"/>
      <c r="H44" s="24"/>
    </row>
    <row r="45" spans="1:8" x14ac:dyDescent="0.25">
      <c r="A45" s="65" t="s">
        <v>153</v>
      </c>
      <c r="G45" s="24"/>
      <c r="H45" s="24"/>
    </row>
    <row r="46" spans="1:8" x14ac:dyDescent="0.25">
      <c r="A46" s="65" t="s">
        <v>154</v>
      </c>
      <c r="G46" s="24"/>
      <c r="H46" s="24"/>
    </row>
    <row r="47" spans="1:8" x14ac:dyDescent="0.25">
      <c r="A47" s="65" t="s">
        <v>155</v>
      </c>
      <c r="G47" s="24"/>
      <c r="H47" s="24"/>
    </row>
    <row r="48" spans="1:8" x14ac:dyDescent="0.25">
      <c r="A48" s="65" t="s">
        <v>161</v>
      </c>
      <c r="G48" s="24"/>
      <c r="H48" s="24"/>
    </row>
    <row r="49" spans="1:8" x14ac:dyDescent="0.25">
      <c r="A49" s="65" t="s">
        <v>162</v>
      </c>
      <c r="G49" s="24"/>
      <c r="H49" s="24"/>
    </row>
    <row r="50" spans="1:8" x14ac:dyDescent="0.25">
      <c r="A50" s="65" t="s">
        <v>163</v>
      </c>
      <c r="G50" s="24"/>
      <c r="H50" s="24"/>
    </row>
    <row r="51" spans="1:8" x14ac:dyDescent="0.25">
      <c r="A51" s="65" t="s">
        <v>167</v>
      </c>
      <c r="H51" s="24"/>
    </row>
    <row r="52" spans="1:8" x14ac:dyDescent="0.25">
      <c r="A52" s="65" t="s">
        <v>172</v>
      </c>
      <c r="G52" s="24"/>
      <c r="H52" s="24"/>
    </row>
    <row r="53" spans="1:8" x14ac:dyDescent="0.25">
      <c r="A53" s="65" t="s">
        <v>180</v>
      </c>
      <c r="G53" s="24"/>
      <c r="H53" s="24"/>
    </row>
    <row r="54" spans="1:8" x14ac:dyDescent="0.25">
      <c r="A54" s="65" t="s">
        <v>181</v>
      </c>
      <c r="G54" s="24"/>
      <c r="H54" s="24"/>
    </row>
    <row r="55" spans="1:8" x14ac:dyDescent="0.25">
      <c r="A55" s="65" t="s">
        <v>182</v>
      </c>
      <c r="G55" s="24"/>
      <c r="H55" s="24"/>
    </row>
    <row r="56" spans="1:8" x14ac:dyDescent="0.25">
      <c r="A56" s="65" t="s">
        <v>184</v>
      </c>
      <c r="G56" s="24"/>
      <c r="H56" s="24"/>
    </row>
    <row r="57" spans="1:8" x14ac:dyDescent="0.25">
      <c r="A57" s="65" t="s">
        <v>189</v>
      </c>
      <c r="H57" s="24"/>
    </row>
    <row r="58" spans="1:8" x14ac:dyDescent="0.25">
      <c r="A58" s="65" t="s">
        <v>30</v>
      </c>
      <c r="G58" s="24"/>
      <c r="H58" s="24"/>
    </row>
    <row r="59" spans="1:8" x14ac:dyDescent="0.25">
      <c r="A59" s="65" t="s">
        <v>190</v>
      </c>
      <c r="G59" s="24"/>
      <c r="H59" s="24"/>
    </row>
    <row r="60" spans="1:8" x14ac:dyDescent="0.25">
      <c r="A60" s="65" t="s">
        <v>31</v>
      </c>
      <c r="G60" s="24"/>
      <c r="H60" s="24"/>
    </row>
    <row r="61" spans="1:8" x14ac:dyDescent="0.25">
      <c r="A61" s="65" t="s">
        <v>191</v>
      </c>
      <c r="G61" s="24"/>
      <c r="H61" s="24"/>
    </row>
    <row r="62" spans="1:8" x14ac:dyDescent="0.25">
      <c r="A62" s="65" t="s">
        <v>196</v>
      </c>
      <c r="H62" s="24"/>
    </row>
    <row r="63" spans="1:8" x14ac:dyDescent="0.25">
      <c r="A63" s="65" t="s">
        <v>199</v>
      </c>
      <c r="G63" s="24"/>
      <c r="H63" s="24"/>
    </row>
    <row r="64" spans="1:8" x14ac:dyDescent="0.25">
      <c r="A64" s="65" t="s">
        <v>206</v>
      </c>
      <c r="G64" s="24"/>
      <c r="H64" s="24"/>
    </row>
    <row r="65" spans="1:8" x14ac:dyDescent="0.25">
      <c r="A65" s="65" t="s">
        <v>207</v>
      </c>
      <c r="G65" s="24"/>
      <c r="H65" s="24"/>
    </row>
    <row r="66" spans="1:8" x14ac:dyDescent="0.25">
      <c r="A66" s="65" t="s">
        <v>209</v>
      </c>
      <c r="G66" s="24"/>
      <c r="H66" s="24"/>
    </row>
    <row r="67" spans="1:8" x14ac:dyDescent="0.25">
      <c r="A67" s="65" t="s">
        <v>210</v>
      </c>
      <c r="H67" s="24"/>
    </row>
    <row r="68" spans="1:8" x14ac:dyDescent="0.25">
      <c r="A68" s="65" t="s">
        <v>211</v>
      </c>
      <c r="H68" s="24"/>
    </row>
    <row r="69" spans="1:8" x14ac:dyDescent="0.25">
      <c r="A69" s="65" t="s">
        <v>213</v>
      </c>
      <c r="G69" s="24"/>
      <c r="H69" s="24"/>
    </row>
    <row r="70" spans="1:8" x14ac:dyDescent="0.25">
      <c r="G70" s="24"/>
      <c r="H70" s="24"/>
    </row>
    <row r="71" spans="1:8" x14ac:dyDescent="0.25">
      <c r="G71" s="24"/>
      <c r="H71" s="24"/>
    </row>
    <row r="72" spans="1:8" x14ac:dyDescent="0.25">
      <c r="G72" s="24"/>
      <c r="H72" s="24"/>
    </row>
    <row r="73" spans="1:8" x14ac:dyDescent="0.25">
      <c r="G73" s="24"/>
      <c r="H73" s="24"/>
    </row>
    <row r="74" spans="1:8" x14ac:dyDescent="0.25">
      <c r="G74" s="24"/>
      <c r="H74" s="24"/>
    </row>
    <row r="75" spans="1:8" x14ac:dyDescent="0.25">
      <c r="G75" s="24"/>
      <c r="H75" s="24"/>
    </row>
    <row r="76" spans="1:8" x14ac:dyDescent="0.25">
      <c r="G76" s="24"/>
      <c r="H76" s="24"/>
    </row>
    <row r="77" spans="1:8" x14ac:dyDescent="0.25">
      <c r="G77" s="24"/>
      <c r="H77" s="24"/>
    </row>
    <row r="78" spans="1:8" x14ac:dyDescent="0.25">
      <c r="G78" s="24"/>
      <c r="H78" s="24"/>
    </row>
    <row r="79" spans="1:8" x14ac:dyDescent="0.25">
      <c r="G79" s="24"/>
      <c r="H79" s="24"/>
    </row>
  </sheetData>
  <hyperlinks>
    <hyperlink ref="A69" location="'12.4'!A1" display="Figure 12.4 - Primary Energy Demand in B.C., Reference, High and No LNG Cases"/>
    <hyperlink ref="A68" location="'12.3'!A1" display="Figure 12.3 - Natural Gas Production by Producing Region, Reference, High and No LNG Cases"/>
    <hyperlink ref="A67" location="'12.2'!A1" display="Figure 12.2 - Total Natural Gas Production, Reference, High and No LNG Cases"/>
    <hyperlink ref="A66" location="'12.1'!A1" display="Figure 12.1 - Assumed LNG Export Volumes, Reference, High and No LNG Cases"/>
    <hyperlink ref="A65" location="'11.8'!A1" display="Figure 11.8 - Total Canadian Energy Demand, Reference and Constrained Case"/>
    <hyperlink ref="A64" location="'11.7'!A1" display="Figure 11.7 - Canadian Oil Export Pipeline Capacity and Oil Exports"/>
    <hyperlink ref="A63" location="'11.6'!A1" display="Figure 11.6 - Percentage Difference in Western Canadian Oil Production, Constrained Case Compared to the Reference Case"/>
    <hyperlink ref="A62" location="'11.5'!A1" display="Figure 11.5- Western Canadian Crude Oil Production, Reference and Constrained Cases"/>
    <hyperlink ref="A61" location="'11.4'!A1" display="Figure 11.4 - Crude Oil Price Projections, Reference and Constrained Cases"/>
    <hyperlink ref="A60" location="'11.3'!A1" display="Figure 11.3 - Summary of the Impact of the Constrained Case on Canada’s Energy System"/>
    <hyperlink ref="A59" location="'11.2'!A1" display="Figure 11.2 - Existing and Proposed Crude Oil Pipelines"/>
    <hyperlink ref="A58" location="'11.1'!A1" display="Figure 11.1 - Benchmark Oil Prices and Price Differentials (US$/barrel)"/>
    <hyperlink ref="A57" location="'10.1'!A1" display="Figure 10.1 - Canadian Coal Production and Disposition, Reference Case"/>
    <hyperlink ref="A56" location="'9.5'!A1" display="Figure 9.5 - Net Exports of Electricity and Interprovincial Transfers, Reference Case"/>
    <hyperlink ref="A55" location="'9.4'!A1" display="Figure 9.4 - Non-hydro Renewable Capacity, Reference Case"/>
    <hyperlink ref="A54" location="'9.3'!A1" display="Figure 9.3 - Generation by Fuel, Reference Case"/>
    <hyperlink ref="A53" location="'9.2'!A1" display="Figure 9.2 - Capacity Mix by Primary Fuel, 2014 and 2040, Reference Case"/>
    <hyperlink ref="A52" location="'9.1'!A1" display="Figure 9.1 - Capacity Additions and Retirements by 2040, Reference Case"/>
    <hyperlink ref="A51" location="'8.5'!A1" display="Figure 8.5 - Supply and Demand Balance, Pentanes Plus, Reference Case"/>
    <hyperlink ref="A50" location="'8.4'!A1" display="Figure 8.4 - Supply and Demand Balance, Propane, Reference Case"/>
    <hyperlink ref="A49" location="'8.3'!A1" display="Figure 8.3 - Ethane Supply and Petrochemical Capacity, Reference Case"/>
    <hyperlink ref="A48" location="'8.2'!A1" display="Figure 8.2 -Natural Gas Liquids Production, Reference Case"/>
    <hyperlink ref="A47" location="'8.1'!A1" display="Figure 8.1 - Straddle Plants in Alberta"/>
    <hyperlink ref="A46" location="'7.6'!A1" display="Figure 7.6 - Canadian Net Exports of Natural Gas, Reference, High and Low Price Cases"/>
    <hyperlink ref="A45" location="'7.5'!A1" display="Figure 7.5 - Supply and Demand Balance, Natural Gas, Reference Case"/>
    <hyperlink ref="A44" location="'7.4'!A1" display="Figure 7.4 - Total Canadian Marketable Natural Gas Production, Reference, High and Low Price Cases"/>
    <hyperlink ref="A43" location="'7.3'!A1" display="Figure 7.3 - Key Producing Regions in the  Western Canada Sedimentary Basin"/>
    <hyperlink ref="A42" location="'7.2'!A1" display="Figure 7.2 - Natural Gas Production by Type, Reference Case"/>
    <hyperlink ref="A41" location="'7.1'!A1" display="Figure 7.1 -Natural Gas Wells Drilled, Reference, High Price and Low Price Cases, and Average WCSB Initial Production Rate, Reference Case"/>
    <hyperlink ref="A40" location="'6.8'!A1" display="Figure 6.8 - Supply and Demand Balance, Heavy Crude Oil, Reference Case"/>
    <hyperlink ref="A39" location="'6.7'!A1" display="Figure 6.7 - Supply and Demand Balance, Light Crude Oil, Reference Case"/>
    <hyperlink ref="A38" location="'6.6'!A1" display="Figure 6.6 - Total Canadian Oil Production, Reference, High and Low Price Cases"/>
    <hyperlink ref="A37" location="'6.5'!A1" display="Figure 6.5 - Eastern Canada Oil Production, Reference, High and Low Price Cases"/>
    <hyperlink ref="A36" location="'6.4'!A1" display="Figure 6.4 - WCSB Conventional Oil Production, Reference Case"/>
    <hyperlink ref="A35" location="'6.3'!A1" display="Figure 6.3 - Purchased Natural Gas for Oil Sands Extraction and Upgrading, Reference Case"/>
    <hyperlink ref="A34" location="'6.2'!A1" display="Figure 6.2 - Oil Sands Production, Reference Case"/>
    <hyperlink ref="A33" location="'6.1'!A1" display="Figure 6.1 - Total Canadian Crude Oil and Equivalent Production, Reference Case"/>
    <hyperlink ref="A32" location="'5.3'!A1" display="Figure 5.3 - Economic and Emissions Trends, Percentage Growth from 2013, Reference Case"/>
    <hyperlink ref="A31" location="'5.2'!A1" display="Figure 5.2 - Total Energy-related Emissions, 2013 and 2040, Reference, High and Low Price Cases"/>
    <hyperlink ref="A30" location="'5.1'!A1" display="Figure 5.1 - Energy-related GHG Emissions by Sector, Reference Case"/>
    <hyperlink ref="A29" location="'4.8'!A1" display="Figure 4.8 - Primary Natural Gas Demand, Reference Case"/>
    <hyperlink ref="A28" location="'4.7'!A1" display="Figure 4.7 - Share of Fuel in Primary Energy Demand, Reference Case"/>
    <hyperlink ref="A27" location="'4.6'!A1" display="Figure 4.6 - Transportation Energy Fuel Share of Demand, Reference Case (a)"/>
    <hyperlink ref="A26" location="'4.5'!A1" display="Figure 4.5 - Transportation Energy Demand by Travel Type, Reference Case"/>
    <hyperlink ref="A25" location="'4.4'!A1" display="Figure 4.4 - Oil and Natural Gas Sector and Other Industrial Energy Demand, Reference, High and Low Price Cases"/>
    <hyperlink ref="A24" location="'4.3'!A1" display="Figure 4.3 - Industrial Energy Demand by Fuel, Reference Case"/>
    <hyperlink ref="A23" location="'4.2'!A1" display="Figure 4.2 - End-Use Demand by Sector, Reference Case"/>
    <hyperlink ref="A22" location="'4.1'!A1" display="Figure 4.1 - Historical and Projected Growth in End-Use Energy Demand by Sector, Reference Case"/>
    <hyperlink ref="A21" location="'3.3'!A1" display="Figure 3.3 - Annual GDP Growth, Reference Case"/>
    <hyperlink ref="A20" location="'3.2'!A1" display="Figure 3.2 - Henry Hub Natural Gas Price at Louisiana, Reference, High and Low Price Cases"/>
    <hyperlink ref="A19" location="'3.1'!A1" display="Figure 3.1 - Brent Crude Oil Price, Reference, High and Low Price Cases"/>
    <hyperlink ref="A18" location="'2.8'!A1" display="Figure 2.8 - Pipeline Infrastructure in Nova Scotia, New Brunswick, and New England Natural Gas Market"/>
    <hyperlink ref="A17" location="'2.7'!A1" display="Figure 2.7 - End-Use Electricity Costs, Yukon, NWT, Nunavut, Quebec B.C., Alberta and Ontario"/>
    <hyperlink ref="A16" location="'2.6'!A1" display="Figure 2.6 - Global Installed Photovoltaic Capacity"/>
    <hyperlink ref="A15" location="'2.5'!A1" display="Figure 2.5 - Wholesale Diesel and Natural Gas Prices"/>
    <hyperlink ref="A14" location="'2.4'!A1" display="Figure 2.4 - Aggregate Production-weighted SORs for In Situ Oil Sands Projects"/>
    <hyperlink ref="A13" location="'2.3'!A1" display="Figure 2.3 - Estimated New Production per Drilling Rig, Bakken and Marcellus Production Regions"/>
    <hyperlink ref="A12" location="'2.2'!A1" display="Figure 2.2 - Canadian Natural Gas Exports by U.S. Market"/>
    <hyperlink ref="A11" location="'2.1'!A1" display="Figure 2.1 - Global Crude Oil Prices"/>
    <hyperlink ref="A10" location="'1.1'!A1" display="Figure 1.1 - EF 2015 Sensitivity Cases"/>
    <hyperlink ref="A9" location="R.6!A1" display="Figure R.6 – Production d’énergie au Canada – Tous les scénarios"/>
    <hyperlink ref="A8" location="R.5!A1" display="Figure R.5 – Production totale de gaz naturel – Scénarios de référence et scénarios liés aux prix et aux exportations de GNL"/>
    <hyperlink ref="A7" location="R.4!A1" display="Figure R.4 – Production totale de pétrole – Scénarios de référence, de prix élevés, de prix bas et de capacité limitée"/>
    <hyperlink ref="A4" location="R.1!A1" display="Figure R.1 – Aperçu des scénarios du rapport AE 2015"/>
    <hyperlink ref="A5" location="R.2!A1" display="Figure R.2 - Production d’énergie au Canada, sur la base d’une équivalence énergétique – Scénario de référence"/>
    <hyperlink ref="A6" location="R.3!A1" display="Figure R.3 – Hypothèses de prix du pétrole brut et du gaz naturel dans le rapport AE 2015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0"/>
  <sheetViews>
    <sheetView workbookViewId="0">
      <selection activeCell="Q14" sqref="Q14"/>
    </sheetView>
  </sheetViews>
  <sheetFormatPr defaultRowHeight="15" x14ac:dyDescent="0.25"/>
  <sheetData>
    <row r="1" spans="1:11" s="24" customFormat="1" x14ac:dyDescent="0.25">
      <c r="A1" s="45" t="s">
        <v>58</v>
      </c>
    </row>
    <row r="2" spans="1:11" x14ac:dyDescent="0.25">
      <c r="A2" s="7"/>
      <c r="B2" s="7"/>
      <c r="C2" s="7"/>
      <c r="D2" s="7"/>
      <c r="E2" s="7"/>
      <c r="F2" s="7"/>
    </row>
    <row r="3" spans="1:11" x14ac:dyDescent="0.25">
      <c r="A3" s="7"/>
      <c r="B3" s="7"/>
      <c r="C3" s="33" t="s">
        <v>46</v>
      </c>
      <c r="D3" s="71" t="s">
        <v>3</v>
      </c>
      <c r="E3" s="71" t="s">
        <v>47</v>
      </c>
      <c r="F3" s="10"/>
      <c r="H3" s="24"/>
      <c r="I3" s="24"/>
      <c r="J3" s="24"/>
      <c r="K3" s="24"/>
    </row>
    <row r="4" spans="1:11" x14ac:dyDescent="0.25">
      <c r="A4" s="7"/>
      <c r="B4" s="7">
        <v>2010</v>
      </c>
      <c r="C4" s="8">
        <v>74.539616438356163</v>
      </c>
      <c r="D4" s="8">
        <v>132.46779726027395</v>
      </c>
      <c r="E4" s="8">
        <v>44.672476712328766</v>
      </c>
      <c r="F4" s="9"/>
    </row>
    <row r="5" spans="1:11" x14ac:dyDescent="0.25">
      <c r="A5" s="7"/>
      <c r="B5" s="7">
        <v>2011</v>
      </c>
      <c r="C5" s="8">
        <v>66.314468493150684</v>
      </c>
      <c r="D5" s="8">
        <v>142.9797890410959</v>
      </c>
      <c r="E5" s="8">
        <v>38.406657534246577</v>
      </c>
      <c r="F5" s="9"/>
    </row>
    <row r="6" spans="1:11" x14ac:dyDescent="0.25">
      <c r="A6" s="7"/>
      <c r="B6" s="7">
        <v>2012</v>
      </c>
      <c r="C6" s="8">
        <v>70.573904109589037</v>
      </c>
      <c r="D6" s="8">
        <v>135.09610958904108</v>
      </c>
      <c r="E6" s="8">
        <v>32.139465753424652</v>
      </c>
      <c r="F6" s="9"/>
    </row>
    <row r="7" spans="1:11" x14ac:dyDescent="0.25">
      <c r="A7" s="7"/>
      <c r="B7" s="7">
        <v>2013</v>
      </c>
      <c r="C7" s="8">
        <v>75.014542465753422</v>
      </c>
      <c r="D7" s="8">
        <v>118.15638082191782</v>
      </c>
      <c r="E7" s="8">
        <v>28.338989041095889</v>
      </c>
      <c r="F7" s="9"/>
    </row>
    <row r="8" spans="1:11" x14ac:dyDescent="0.25">
      <c r="A8" s="7"/>
      <c r="B8" s="7">
        <v>2014</v>
      </c>
      <c r="C8" s="8">
        <v>71.587156164383558</v>
      </c>
      <c r="D8" s="8">
        <v>110.35603561643835</v>
      </c>
      <c r="E8" s="8">
        <v>27.062224657534248</v>
      </c>
      <c r="F8" s="9"/>
    </row>
    <row r="9" spans="1:11" x14ac:dyDescent="0.25">
      <c r="A9" s="7"/>
      <c r="B9" s="10"/>
      <c r="C9" s="9"/>
      <c r="D9" s="9"/>
      <c r="E9" s="9"/>
      <c r="F9" s="7"/>
    </row>
    <row r="10" spans="1:11" x14ac:dyDescent="0.25">
      <c r="A10" s="7"/>
      <c r="B10" s="7"/>
      <c r="C10" s="7"/>
      <c r="D10" s="7"/>
      <c r="E10" s="7"/>
      <c r="F10" s="7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E109"/>
  <sheetViews>
    <sheetView workbookViewId="0">
      <selection activeCell="Q8" sqref="Q8"/>
    </sheetView>
  </sheetViews>
  <sheetFormatPr defaultRowHeight="15" x14ac:dyDescent="0.25"/>
  <cols>
    <col min="2" max="3" width="22.7109375" customWidth="1"/>
  </cols>
  <sheetData>
    <row r="1" spans="1:3" s="3" customFormat="1" x14ac:dyDescent="0.25">
      <c r="A1" s="45" t="s">
        <v>59</v>
      </c>
    </row>
    <row r="2" spans="1:3" x14ac:dyDescent="0.25">
      <c r="B2" s="4"/>
      <c r="C2" s="4"/>
    </row>
    <row r="3" spans="1:3" s="3" customFormat="1" x14ac:dyDescent="0.25">
      <c r="B3" s="33" t="s">
        <v>48</v>
      </c>
      <c r="C3" s="33" t="s">
        <v>49</v>
      </c>
    </row>
    <row r="4" spans="1:3" x14ac:dyDescent="0.25">
      <c r="A4" s="1">
        <v>39083</v>
      </c>
      <c r="B4" s="6">
        <v>17.800381436745074</v>
      </c>
      <c r="C4" s="6">
        <v>12.492563950029744</v>
      </c>
    </row>
    <row r="5" spans="1:3" x14ac:dyDescent="0.25">
      <c r="A5" s="1">
        <v>39114</v>
      </c>
      <c r="B5" s="6">
        <v>17.959313413858869</v>
      </c>
      <c r="C5" s="6">
        <v>12.747514234724228</v>
      </c>
    </row>
    <row r="6" spans="1:3" x14ac:dyDescent="0.25">
      <c r="A6" s="1">
        <v>39142</v>
      </c>
      <c r="B6" s="6">
        <v>18.118245390972664</v>
      </c>
      <c r="C6" s="6">
        <v>13.002464519418712</v>
      </c>
    </row>
    <row r="7" spans="1:3" x14ac:dyDescent="0.25">
      <c r="A7" s="1">
        <v>39173</v>
      </c>
      <c r="B7" s="6">
        <v>18.277177368086459</v>
      </c>
      <c r="C7" s="6">
        <v>13.257414804113198</v>
      </c>
    </row>
    <row r="8" spans="1:3" x14ac:dyDescent="0.25">
      <c r="A8" s="1">
        <v>39203</v>
      </c>
      <c r="B8" s="6">
        <v>18.277177368086459</v>
      </c>
      <c r="C8" s="6">
        <v>13.540692898218181</v>
      </c>
    </row>
    <row r="9" spans="1:3" x14ac:dyDescent="0.25">
      <c r="A9" s="1">
        <v>39234</v>
      </c>
      <c r="B9" s="6">
        <v>18.436109345200254</v>
      </c>
      <c r="C9" s="6">
        <v>13.852298801733662</v>
      </c>
    </row>
    <row r="10" spans="1:3" x14ac:dyDescent="0.25">
      <c r="A10" s="1">
        <v>39264</v>
      </c>
      <c r="B10" s="6">
        <v>18.436109345200254</v>
      </c>
      <c r="C10" s="6">
        <v>14.135576895838645</v>
      </c>
    </row>
    <row r="11" spans="1:3" x14ac:dyDescent="0.25">
      <c r="A11" s="1">
        <v>39295</v>
      </c>
      <c r="B11" s="6">
        <v>18.595041322314049</v>
      </c>
      <c r="C11" s="6">
        <v>14.418854989943627</v>
      </c>
    </row>
    <row r="12" spans="1:3" x14ac:dyDescent="0.25">
      <c r="A12" s="1">
        <v>39326</v>
      </c>
      <c r="B12" s="6">
        <v>18.753973299427845</v>
      </c>
      <c r="C12" s="6">
        <v>14.730460893459108</v>
      </c>
    </row>
    <row r="13" spans="1:3" x14ac:dyDescent="0.25">
      <c r="A13" s="1">
        <v>39356</v>
      </c>
      <c r="B13" s="6">
        <v>18.753973299427845</v>
      </c>
      <c r="C13" s="6">
        <v>15.04206679697459</v>
      </c>
    </row>
    <row r="14" spans="1:3" x14ac:dyDescent="0.25">
      <c r="A14" s="1">
        <v>39387</v>
      </c>
      <c r="B14" s="6">
        <v>19.071837253655435</v>
      </c>
      <c r="C14" s="6">
        <v>15.325344891079572</v>
      </c>
    </row>
    <row r="15" spans="1:3" x14ac:dyDescent="0.25">
      <c r="A15" s="1">
        <v>39417</v>
      </c>
      <c r="B15" s="6">
        <v>19.071837253655435</v>
      </c>
      <c r="C15" s="6">
        <v>15.636950794595053</v>
      </c>
    </row>
    <row r="16" spans="1:3" x14ac:dyDescent="0.25">
      <c r="A16" s="1">
        <v>39448</v>
      </c>
      <c r="B16" s="6">
        <v>20.820089001907185</v>
      </c>
      <c r="C16" s="6">
        <v>15.920228888700036</v>
      </c>
    </row>
    <row r="17" spans="1:5" x14ac:dyDescent="0.25">
      <c r="A17" s="1">
        <v>39479</v>
      </c>
      <c r="B17" s="6">
        <v>22.091544818817546</v>
      </c>
      <c r="C17" s="6">
        <v>16.231834792215516</v>
      </c>
    </row>
    <row r="18" spans="1:5" x14ac:dyDescent="0.25">
      <c r="A18" s="1">
        <v>39508</v>
      </c>
      <c r="B18" s="6">
        <v>23.680864589955501</v>
      </c>
      <c r="C18" s="6">
        <v>16.515112886320502</v>
      </c>
    </row>
    <row r="19" spans="1:5" x14ac:dyDescent="0.25">
      <c r="A19" s="1">
        <v>39539</v>
      </c>
      <c r="B19" s="6">
        <v>25.270184361093452</v>
      </c>
      <c r="C19" s="6">
        <v>16.883374408656977</v>
      </c>
    </row>
    <row r="20" spans="1:5" x14ac:dyDescent="0.25">
      <c r="A20" s="1">
        <v>39569</v>
      </c>
      <c r="B20" s="6">
        <v>27.336300063572793</v>
      </c>
      <c r="C20" s="6">
        <v>17.336619359224951</v>
      </c>
    </row>
    <row r="21" spans="1:5" x14ac:dyDescent="0.25">
      <c r="A21" s="1">
        <v>39600</v>
      </c>
      <c r="B21" s="6">
        <v>29.243483788938335</v>
      </c>
      <c r="C21" s="6">
        <v>17.874847738024418</v>
      </c>
    </row>
    <row r="22" spans="1:5" x14ac:dyDescent="0.25">
      <c r="A22" s="1">
        <v>39630</v>
      </c>
      <c r="B22" s="6">
        <v>31.78639542275906</v>
      </c>
      <c r="C22" s="6">
        <v>18.413076116823884</v>
      </c>
      <c r="E22" s="5"/>
    </row>
    <row r="23" spans="1:5" x14ac:dyDescent="0.25">
      <c r="A23" s="1">
        <v>39661</v>
      </c>
      <c r="B23" s="6">
        <v>31.78639542275906</v>
      </c>
      <c r="C23" s="6">
        <v>18.951304495623351</v>
      </c>
    </row>
    <row r="24" spans="1:5" x14ac:dyDescent="0.25">
      <c r="A24" s="1">
        <v>39692</v>
      </c>
      <c r="B24" s="6">
        <v>31.78639542275906</v>
      </c>
      <c r="C24" s="6">
        <v>19.461205065012322</v>
      </c>
    </row>
    <row r="25" spans="1:5" x14ac:dyDescent="0.25">
      <c r="A25" s="1">
        <v>39722</v>
      </c>
      <c r="B25" s="6">
        <v>31.78639542275906</v>
      </c>
      <c r="C25" s="6">
        <v>20.169400300274777</v>
      </c>
    </row>
    <row r="26" spans="1:5" x14ac:dyDescent="0.25">
      <c r="A26" s="1">
        <v>39753</v>
      </c>
      <c r="B26" s="6">
        <v>30.03814367450731</v>
      </c>
      <c r="C26" s="6">
        <v>21.104218010821221</v>
      </c>
    </row>
    <row r="27" spans="1:5" x14ac:dyDescent="0.25">
      <c r="A27" s="1">
        <v>39783</v>
      </c>
      <c r="B27" s="6">
        <v>29.561347743165925</v>
      </c>
      <c r="C27" s="6">
        <v>22.12401914959916</v>
      </c>
    </row>
    <row r="28" spans="1:5" x14ac:dyDescent="0.25">
      <c r="A28" s="1">
        <v>39814</v>
      </c>
      <c r="B28" s="6">
        <v>30.197075651621105</v>
      </c>
      <c r="C28" s="6">
        <v>23.172148097787598</v>
      </c>
    </row>
    <row r="29" spans="1:5" x14ac:dyDescent="0.25">
      <c r="A29" s="1">
        <v>39845</v>
      </c>
      <c r="B29" s="6">
        <v>32.104259376986647</v>
      </c>
      <c r="C29" s="6">
        <v>24.078637998923544</v>
      </c>
    </row>
    <row r="30" spans="1:5" x14ac:dyDescent="0.25">
      <c r="A30" s="1">
        <v>39873</v>
      </c>
      <c r="B30" s="6">
        <v>34.806102987921172</v>
      </c>
      <c r="C30" s="6">
        <v>24.7585054247755</v>
      </c>
    </row>
    <row r="31" spans="1:5" x14ac:dyDescent="0.25">
      <c r="A31" s="1">
        <v>39904</v>
      </c>
      <c r="B31" s="6">
        <v>38.14367450731087</v>
      </c>
      <c r="C31" s="6">
        <v>25.410045041216961</v>
      </c>
    </row>
    <row r="32" spans="1:5" x14ac:dyDescent="0.25">
      <c r="A32" s="1">
        <v>39934</v>
      </c>
      <c r="B32" s="6">
        <v>41.64017800381437</v>
      </c>
      <c r="C32" s="6">
        <v>25.948273420016427</v>
      </c>
    </row>
    <row r="33" spans="1:5" x14ac:dyDescent="0.25">
      <c r="A33" s="1">
        <v>39965</v>
      </c>
      <c r="B33" s="6">
        <v>44.977749523204068</v>
      </c>
      <c r="C33" s="6">
        <v>26.57148522704739</v>
      </c>
    </row>
    <row r="34" spans="1:5" x14ac:dyDescent="0.25">
      <c r="A34" s="1">
        <v>39995</v>
      </c>
      <c r="B34" s="6">
        <v>47.997457088366183</v>
      </c>
      <c r="C34" s="6">
        <v>27.251352652899349</v>
      </c>
    </row>
    <row r="35" spans="1:5" x14ac:dyDescent="0.25">
      <c r="A35" s="1">
        <v>40026</v>
      </c>
      <c r="B35" s="6">
        <v>53.242212333121422</v>
      </c>
      <c r="C35" s="6">
        <v>28.186170363445793</v>
      </c>
    </row>
    <row r="36" spans="1:5" x14ac:dyDescent="0.25">
      <c r="A36" s="1">
        <v>40057</v>
      </c>
      <c r="B36" s="6">
        <v>51.493960584869676</v>
      </c>
      <c r="C36" s="6">
        <v>29.347610549276222</v>
      </c>
    </row>
    <row r="37" spans="1:5" x14ac:dyDescent="0.25">
      <c r="A37" s="1">
        <v>40087</v>
      </c>
      <c r="B37" s="6">
        <v>51.652892561983471</v>
      </c>
      <c r="C37" s="6">
        <v>30.679017591569643</v>
      </c>
    </row>
    <row r="38" spans="1:5" x14ac:dyDescent="0.25">
      <c r="A38" s="1">
        <v>40118</v>
      </c>
      <c r="B38" s="6">
        <v>50.6993006993007</v>
      </c>
      <c r="C38" s="6">
        <v>32.180391490326052</v>
      </c>
    </row>
    <row r="39" spans="1:5" x14ac:dyDescent="0.25">
      <c r="A39" s="1">
        <v>40148</v>
      </c>
      <c r="B39" s="6">
        <v>48.792116973935158</v>
      </c>
      <c r="C39" s="6">
        <v>33.738421007903455</v>
      </c>
    </row>
    <row r="40" spans="1:5" x14ac:dyDescent="0.25">
      <c r="A40" s="1">
        <v>40179</v>
      </c>
      <c r="B40" s="6">
        <v>46.567069294342026</v>
      </c>
      <c r="C40" s="6">
        <v>35.38143395371236</v>
      </c>
    </row>
    <row r="41" spans="1:5" x14ac:dyDescent="0.25">
      <c r="A41" s="1">
        <v>40210</v>
      </c>
      <c r="B41" s="6">
        <v>44.183089637635092</v>
      </c>
      <c r="C41" s="6">
        <v>37.081102518342256</v>
      </c>
    </row>
    <row r="42" spans="1:5" x14ac:dyDescent="0.25">
      <c r="A42" s="1">
        <v>40238</v>
      </c>
      <c r="B42" s="6">
        <v>42.593769866497141</v>
      </c>
      <c r="C42" s="6">
        <v>38.667459845330157</v>
      </c>
    </row>
    <row r="43" spans="1:5" x14ac:dyDescent="0.25">
      <c r="A43" s="1">
        <v>40269</v>
      </c>
      <c r="B43" s="6">
        <v>41.481246026700575</v>
      </c>
      <c r="C43" s="6">
        <v>40.367128409960053</v>
      </c>
    </row>
    <row r="44" spans="1:5" x14ac:dyDescent="0.25">
      <c r="A44" s="1">
        <v>40299</v>
      </c>
      <c r="B44" s="6">
        <v>40.845518118245394</v>
      </c>
      <c r="C44" s="6">
        <v>42.066796974589955</v>
      </c>
    </row>
    <row r="45" spans="1:5" x14ac:dyDescent="0.25">
      <c r="A45" s="1">
        <v>40330</v>
      </c>
      <c r="B45" s="6">
        <v>40.368722186904009</v>
      </c>
      <c r="C45" s="6">
        <v>43.908104586272344</v>
      </c>
    </row>
    <row r="46" spans="1:5" x14ac:dyDescent="0.25">
      <c r="A46" s="1">
        <v>40360</v>
      </c>
      <c r="B46" s="6">
        <v>39.891926255562623</v>
      </c>
      <c r="C46" s="6">
        <v>45.947706863828216</v>
      </c>
    </row>
    <row r="47" spans="1:5" x14ac:dyDescent="0.25">
      <c r="A47" s="1">
        <v>40391</v>
      </c>
      <c r="B47" s="6">
        <v>39.574062301335033</v>
      </c>
      <c r="C47" s="6">
        <v>48.35557066372057</v>
      </c>
    </row>
    <row r="48" spans="1:5" x14ac:dyDescent="0.25">
      <c r="A48" s="1">
        <v>40422</v>
      </c>
      <c r="B48" s="6">
        <v>37.031150667514304</v>
      </c>
      <c r="C48" s="6">
        <v>51.04671255771791</v>
      </c>
      <c r="E48" s="64"/>
    </row>
    <row r="49" spans="1:3" x14ac:dyDescent="0.25">
      <c r="A49" s="1">
        <v>40452</v>
      </c>
      <c r="B49" s="6">
        <v>34.965034965034967</v>
      </c>
      <c r="C49" s="6">
        <v>53.737854451715243</v>
      </c>
    </row>
    <row r="50" spans="1:3" x14ac:dyDescent="0.25">
      <c r="A50" s="1">
        <v>40483</v>
      </c>
      <c r="B50" s="6">
        <v>32.89891926255563</v>
      </c>
      <c r="C50" s="6">
        <v>56.259029489249592</v>
      </c>
    </row>
    <row r="51" spans="1:3" x14ac:dyDescent="0.25">
      <c r="A51" s="1">
        <v>40513</v>
      </c>
      <c r="B51" s="6">
        <v>31.15066751430388</v>
      </c>
      <c r="C51" s="6">
        <v>58.468598623268463</v>
      </c>
    </row>
    <row r="52" spans="1:3" x14ac:dyDescent="0.25">
      <c r="A52" s="1">
        <v>40544</v>
      </c>
      <c r="B52" s="6">
        <v>29.879211697393515</v>
      </c>
      <c r="C52" s="6">
        <v>60.649839947876828</v>
      </c>
    </row>
    <row r="53" spans="1:3" x14ac:dyDescent="0.25">
      <c r="A53" s="1">
        <v>40575</v>
      </c>
      <c r="B53" s="6">
        <v>29.243483788938335</v>
      </c>
      <c r="C53" s="6">
        <v>62.859409081895691</v>
      </c>
    </row>
    <row r="54" spans="1:3" x14ac:dyDescent="0.25">
      <c r="A54" s="1">
        <v>40603</v>
      </c>
      <c r="B54" s="6">
        <v>29.561347743165925</v>
      </c>
      <c r="C54" s="6">
        <v>64.927339168862062</v>
      </c>
    </row>
    <row r="55" spans="1:3" x14ac:dyDescent="0.25">
      <c r="A55" s="1">
        <v>40634</v>
      </c>
      <c r="B55" s="6">
        <v>30.514939605848699</v>
      </c>
      <c r="C55" s="6">
        <v>67.13690830288094</v>
      </c>
    </row>
    <row r="56" spans="1:3" x14ac:dyDescent="0.25">
      <c r="A56" s="1">
        <v>40664</v>
      </c>
      <c r="B56" s="6">
        <v>31.945327399872856</v>
      </c>
      <c r="C56" s="6">
        <v>69.233166199257809</v>
      </c>
    </row>
    <row r="57" spans="1:3" x14ac:dyDescent="0.25">
      <c r="A57" s="1">
        <v>40695</v>
      </c>
      <c r="B57" s="6">
        <v>33.693579148124606</v>
      </c>
      <c r="C57" s="6">
        <v>71.386079714455676</v>
      </c>
    </row>
    <row r="58" spans="1:3" x14ac:dyDescent="0.25">
      <c r="A58" s="1">
        <v>40725</v>
      </c>
      <c r="B58" s="6">
        <v>35.759694850603942</v>
      </c>
      <c r="C58" s="6">
        <v>73.567321039064041</v>
      </c>
    </row>
    <row r="59" spans="1:3" x14ac:dyDescent="0.25">
      <c r="A59" s="1">
        <v>40756</v>
      </c>
      <c r="B59" s="6">
        <v>37.666878575969484</v>
      </c>
      <c r="C59" s="6">
        <v>75.946857029545896</v>
      </c>
    </row>
    <row r="60" spans="1:3" x14ac:dyDescent="0.25">
      <c r="A60" s="1">
        <v>40787</v>
      </c>
      <c r="B60" s="6">
        <v>40.050858232676418</v>
      </c>
      <c r="C60" s="6">
        <v>78.524687685901242</v>
      </c>
    </row>
    <row r="61" spans="1:3" x14ac:dyDescent="0.25">
      <c r="A61" s="1">
        <v>40817</v>
      </c>
      <c r="B61" s="6">
        <v>40.527654164017804</v>
      </c>
      <c r="C61" s="6">
        <v>81.300813008130078</v>
      </c>
    </row>
    <row r="62" spans="1:3" x14ac:dyDescent="0.25">
      <c r="A62" s="1">
        <v>40848</v>
      </c>
      <c r="B62" s="6">
        <v>41.64017800381437</v>
      </c>
      <c r="C62" s="6">
        <v>84.388544233874384</v>
      </c>
    </row>
    <row r="63" spans="1:3" x14ac:dyDescent="0.25">
      <c r="A63" s="1">
        <v>40878</v>
      </c>
      <c r="B63" s="6">
        <v>42.593769866497141</v>
      </c>
      <c r="C63" s="6">
        <v>87.78788136313419</v>
      </c>
    </row>
    <row r="64" spans="1:3" x14ac:dyDescent="0.25">
      <c r="A64" s="1">
        <v>40909</v>
      </c>
      <c r="B64" s="6">
        <v>42.911633820724731</v>
      </c>
      <c r="C64" s="6">
        <v>91.895413727656432</v>
      </c>
    </row>
    <row r="65" spans="1:3" x14ac:dyDescent="0.25">
      <c r="A65" s="1">
        <v>40940</v>
      </c>
      <c r="B65" s="6">
        <v>43.070565797838526</v>
      </c>
      <c r="C65" s="6">
        <v>96.597830089799146</v>
      </c>
    </row>
    <row r="66" spans="1:3" x14ac:dyDescent="0.25">
      <c r="A66" s="1">
        <v>40969</v>
      </c>
      <c r="B66" s="6">
        <v>43.229497774952321</v>
      </c>
      <c r="C66" s="6">
        <v>101.41355768958385</v>
      </c>
    </row>
    <row r="67" spans="1:3" x14ac:dyDescent="0.25">
      <c r="A67" s="1">
        <v>41000</v>
      </c>
      <c r="B67" s="6">
        <v>43.229497774952321</v>
      </c>
      <c r="C67" s="6">
        <v>106.79584147757853</v>
      </c>
    </row>
    <row r="68" spans="1:3" x14ac:dyDescent="0.25">
      <c r="A68" s="1">
        <v>41030</v>
      </c>
      <c r="B68" s="6">
        <v>43.865225683407502</v>
      </c>
      <c r="C68" s="6">
        <v>112.12146964675222</v>
      </c>
    </row>
    <row r="69" spans="1:3" x14ac:dyDescent="0.25">
      <c r="A69" s="1">
        <v>41061</v>
      </c>
      <c r="B69" s="6">
        <v>44.659885568976478</v>
      </c>
      <c r="C69" s="6">
        <v>117.95699838531486</v>
      </c>
    </row>
    <row r="70" spans="1:3" x14ac:dyDescent="0.25">
      <c r="A70" s="1">
        <v>41091</v>
      </c>
      <c r="B70" s="6">
        <v>45.454545454545453</v>
      </c>
      <c r="C70" s="6">
        <v>123.990821789751</v>
      </c>
    </row>
    <row r="71" spans="1:3" x14ac:dyDescent="0.25">
      <c r="A71" s="1">
        <v>41122</v>
      </c>
      <c r="B71" s="6">
        <v>46.090273363000634</v>
      </c>
      <c r="C71" s="6">
        <v>130.98779071414407</v>
      </c>
    </row>
    <row r="72" spans="1:3" x14ac:dyDescent="0.25">
      <c r="A72" s="1">
        <v>41153</v>
      </c>
      <c r="B72" s="6">
        <v>46.726001271455821</v>
      </c>
      <c r="C72" s="6">
        <v>138.4946602079261</v>
      </c>
    </row>
    <row r="73" spans="1:3" x14ac:dyDescent="0.25">
      <c r="A73" s="1">
        <v>41183</v>
      </c>
      <c r="B73" s="6">
        <v>47.202797202797207</v>
      </c>
      <c r="C73" s="6">
        <v>146.08651312993965</v>
      </c>
    </row>
    <row r="74" spans="1:3" x14ac:dyDescent="0.25">
      <c r="A74" s="1">
        <v>41214</v>
      </c>
      <c r="B74" s="6">
        <v>47.679593134138592</v>
      </c>
      <c r="C74" s="6">
        <v>154.18826662134217</v>
      </c>
    </row>
    <row r="75" spans="1:3" x14ac:dyDescent="0.25">
      <c r="A75" s="1">
        <v>41244</v>
      </c>
      <c r="B75" s="6">
        <v>48.156389065479978</v>
      </c>
      <c r="C75" s="6">
        <v>162.14838106569218</v>
      </c>
    </row>
    <row r="76" spans="1:3" x14ac:dyDescent="0.25">
      <c r="A76" s="1">
        <v>41275</v>
      </c>
      <c r="B76" s="6">
        <v>48.951048951048953</v>
      </c>
      <c r="C76" s="6">
        <v>170.47675703237869</v>
      </c>
    </row>
    <row r="77" spans="1:3" x14ac:dyDescent="0.25">
      <c r="A77" s="1">
        <v>41306</v>
      </c>
      <c r="B77" s="6">
        <v>50.222504767959315</v>
      </c>
      <c r="C77" s="6">
        <v>178.72014957083368</v>
      </c>
    </row>
    <row r="78" spans="1:3" x14ac:dyDescent="0.25">
      <c r="A78" s="1">
        <v>41334</v>
      </c>
      <c r="B78" s="6">
        <v>51.811824539097266</v>
      </c>
      <c r="C78" s="6">
        <v>185.71711849522674</v>
      </c>
    </row>
    <row r="79" spans="1:3" x14ac:dyDescent="0.25">
      <c r="A79" s="1">
        <v>41365</v>
      </c>
      <c r="B79" s="6">
        <v>54.036872218690405</v>
      </c>
      <c r="C79" s="6">
        <v>192.51579275374635</v>
      </c>
    </row>
    <row r="80" spans="1:3" x14ac:dyDescent="0.25">
      <c r="A80" s="1">
        <v>41395</v>
      </c>
      <c r="B80" s="6">
        <v>56.102987921169742</v>
      </c>
      <c r="C80" s="6">
        <v>198.15302682643551</v>
      </c>
    </row>
    <row r="81" spans="1:3" x14ac:dyDescent="0.25">
      <c r="A81" s="1">
        <v>41426</v>
      </c>
      <c r="B81" s="6">
        <v>58.486967577876669</v>
      </c>
      <c r="C81" s="6">
        <v>203.22370471091469</v>
      </c>
    </row>
    <row r="82" spans="1:3" x14ac:dyDescent="0.25">
      <c r="A82" s="1">
        <v>41456</v>
      </c>
      <c r="B82" s="6">
        <v>60.235219326128416</v>
      </c>
      <c r="C82" s="6">
        <v>207.50120393189994</v>
      </c>
    </row>
    <row r="83" spans="1:3" x14ac:dyDescent="0.25">
      <c r="A83" s="1">
        <v>41487</v>
      </c>
      <c r="B83" s="6">
        <v>62.778130959949145</v>
      </c>
      <c r="C83" s="6">
        <v>211.58040848701168</v>
      </c>
    </row>
    <row r="84" spans="1:3" x14ac:dyDescent="0.25">
      <c r="A84" s="1">
        <v>41518</v>
      </c>
      <c r="B84" s="6">
        <v>61.665607120152579</v>
      </c>
      <c r="C84" s="6">
        <v>215.46131837624995</v>
      </c>
    </row>
    <row r="85" spans="1:3" x14ac:dyDescent="0.25">
      <c r="A85" s="1">
        <v>41548</v>
      </c>
      <c r="B85" s="6">
        <v>61.506675143038784</v>
      </c>
      <c r="C85" s="6">
        <v>219.28557264666722</v>
      </c>
    </row>
    <row r="86" spans="1:3" x14ac:dyDescent="0.25">
      <c r="A86" s="1">
        <v>41579</v>
      </c>
      <c r="B86" s="6">
        <v>61.347743165924989</v>
      </c>
      <c r="C86" s="6">
        <v>223.47808843942096</v>
      </c>
    </row>
    <row r="87" spans="1:3" x14ac:dyDescent="0.25">
      <c r="A87" s="1">
        <v>41609</v>
      </c>
      <c r="B87" s="6">
        <v>61.188811188811194</v>
      </c>
      <c r="C87" s="6">
        <v>227.75558766040621</v>
      </c>
    </row>
    <row r="88" spans="1:3" x14ac:dyDescent="0.25">
      <c r="A88" s="1">
        <v>41640</v>
      </c>
      <c r="B88" s="6">
        <v>61.188811188811194</v>
      </c>
      <c r="C88" s="6">
        <v>232.03308688139145</v>
      </c>
    </row>
    <row r="89" spans="1:3" x14ac:dyDescent="0.25">
      <c r="A89" s="1">
        <v>41671</v>
      </c>
      <c r="B89" s="6">
        <v>61.347743165924989</v>
      </c>
      <c r="C89" s="6">
        <v>235.46075182006174</v>
      </c>
    </row>
    <row r="90" spans="1:3" x14ac:dyDescent="0.25">
      <c r="A90" s="1">
        <v>41699</v>
      </c>
      <c r="B90" s="6">
        <v>61.983471074380169</v>
      </c>
      <c r="C90" s="6">
        <v>237.24540381292314</v>
      </c>
    </row>
    <row r="91" spans="1:3" x14ac:dyDescent="0.25">
      <c r="A91" s="1">
        <v>41730</v>
      </c>
      <c r="B91" s="6">
        <v>63.413858868404326</v>
      </c>
      <c r="C91" s="6">
        <v>237.72697657290161</v>
      </c>
    </row>
    <row r="92" spans="1:3" x14ac:dyDescent="0.25">
      <c r="A92" s="1">
        <v>41760</v>
      </c>
      <c r="B92" s="6">
        <v>65.162110616656079</v>
      </c>
      <c r="C92" s="6">
        <v>236.99045352822864</v>
      </c>
    </row>
    <row r="93" spans="1:3" x14ac:dyDescent="0.25">
      <c r="A93" s="1">
        <v>41791</v>
      </c>
      <c r="B93" s="6">
        <v>67.387158296249211</v>
      </c>
      <c r="C93" s="6">
        <v>235.54573524829323</v>
      </c>
    </row>
    <row r="94" spans="1:3" x14ac:dyDescent="0.25">
      <c r="A94" s="1">
        <v>41821</v>
      </c>
      <c r="B94" s="6">
        <v>69.771137952956138</v>
      </c>
      <c r="C94" s="6">
        <v>232.76960992606439</v>
      </c>
    </row>
    <row r="95" spans="1:3" x14ac:dyDescent="0.25">
      <c r="A95" s="1">
        <v>41852</v>
      </c>
      <c r="B95" s="6">
        <v>73.585505403687222</v>
      </c>
      <c r="C95" s="6">
        <v>232.11807030962294</v>
      </c>
    </row>
    <row r="96" spans="1:3" x14ac:dyDescent="0.25">
      <c r="A96" s="1">
        <v>41883</v>
      </c>
      <c r="B96" s="6">
        <v>74.856961220597583</v>
      </c>
      <c r="C96" s="6">
        <v>232.74128211665391</v>
      </c>
    </row>
    <row r="97" spans="1:3" x14ac:dyDescent="0.25">
      <c r="A97" s="1">
        <v>41913</v>
      </c>
      <c r="B97" s="6">
        <v>77.24094087730451</v>
      </c>
      <c r="C97" s="6">
        <v>233.90272230248434</v>
      </c>
    </row>
    <row r="98" spans="1:3" x14ac:dyDescent="0.25">
      <c r="A98" s="1">
        <v>41944</v>
      </c>
      <c r="B98" s="6">
        <v>80.260648442466632</v>
      </c>
      <c r="C98" s="6">
        <v>235.31911277300924</v>
      </c>
    </row>
    <row r="99" spans="1:3" x14ac:dyDescent="0.25">
      <c r="A99" s="1">
        <v>41974</v>
      </c>
      <c r="B99" s="6">
        <v>83.121424030514945</v>
      </c>
      <c r="C99" s="6">
        <v>236.73550324353417</v>
      </c>
    </row>
    <row r="100" spans="1:3" x14ac:dyDescent="0.25">
      <c r="A100" s="1">
        <v>42005</v>
      </c>
      <c r="B100" s="6">
        <v>85.982199618563257</v>
      </c>
      <c r="C100" s="6">
        <v>238.06691028582759</v>
      </c>
    </row>
    <row r="101" spans="1:3" x14ac:dyDescent="0.25">
      <c r="A101" s="1">
        <v>42036</v>
      </c>
      <c r="B101" s="6">
        <v>88.84297520661157</v>
      </c>
      <c r="C101" s="6">
        <v>239.20002266224751</v>
      </c>
    </row>
    <row r="102" spans="1:3" x14ac:dyDescent="0.25">
      <c r="A102" s="1">
        <v>42064</v>
      </c>
      <c r="B102" s="6">
        <v>91.544818817546087</v>
      </c>
      <c r="C102" s="6">
        <v>240.07818475397295</v>
      </c>
    </row>
    <row r="103" spans="1:3" x14ac:dyDescent="0.25">
      <c r="A103" s="1">
        <v>42095</v>
      </c>
      <c r="B103" s="6">
        <v>94.564526382708209</v>
      </c>
      <c r="C103" s="6">
        <v>240.87136341746691</v>
      </c>
    </row>
    <row r="104" spans="1:3" x14ac:dyDescent="0.25">
      <c r="A104" s="1">
        <v>42125</v>
      </c>
      <c r="B104" s="6">
        <v>97.743165924984112</v>
      </c>
      <c r="C104" s="6">
        <v>241.55123084331888</v>
      </c>
    </row>
    <row r="105" spans="1:3" x14ac:dyDescent="0.25">
      <c r="A105" s="1">
        <v>42156</v>
      </c>
      <c r="B105" s="6">
        <v>101.2396694214876</v>
      </c>
      <c r="C105" s="6">
        <v>242.23109826917084</v>
      </c>
    </row>
    <row r="106" spans="1:3" x14ac:dyDescent="0.25">
      <c r="A106" s="1">
        <v>42186</v>
      </c>
      <c r="B106" s="6">
        <v>104.7361729179911</v>
      </c>
      <c r="C106" s="6">
        <v>242.93929350443329</v>
      </c>
    </row>
    <row r="107" spans="1:3" x14ac:dyDescent="0.25">
      <c r="A107" s="1">
        <v>42217</v>
      </c>
      <c r="B107" s="6">
        <v>108.5505403687222</v>
      </c>
      <c r="C107" s="6">
        <v>243.78912778674822</v>
      </c>
    </row>
    <row r="108" spans="1:3" x14ac:dyDescent="0.25">
      <c r="A108" s="1">
        <v>42248</v>
      </c>
      <c r="B108" s="6">
        <v>109.98092816274635</v>
      </c>
      <c r="C108" s="6">
        <v>244.75227330670518</v>
      </c>
    </row>
    <row r="109" spans="1:3" x14ac:dyDescent="0.25">
      <c r="B109" s="6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M14"/>
  <sheetViews>
    <sheetView workbookViewId="0">
      <selection activeCell="F3" sqref="F3"/>
    </sheetView>
  </sheetViews>
  <sheetFormatPr defaultRowHeight="15" x14ac:dyDescent="0.25"/>
  <cols>
    <col min="1" max="1" width="20.85546875" customWidth="1"/>
    <col min="2" max="4" width="30.5703125" customWidth="1"/>
  </cols>
  <sheetData>
    <row r="1" spans="1:13" x14ac:dyDescent="0.25">
      <c r="A1" s="45" t="s">
        <v>60</v>
      </c>
    </row>
    <row r="2" spans="1:13" s="24" customFormat="1" x14ac:dyDescent="0.25"/>
    <row r="3" spans="1:13" x14ac:dyDescent="0.25">
      <c r="B3" s="33" t="s">
        <v>51</v>
      </c>
      <c r="C3" s="33" t="s">
        <v>52</v>
      </c>
      <c r="D3" s="33" t="s">
        <v>53</v>
      </c>
      <c r="G3" s="24"/>
      <c r="H3" s="24"/>
      <c r="I3" s="24"/>
      <c r="J3" s="24"/>
      <c r="K3" s="24"/>
      <c r="M3" s="24"/>
    </row>
    <row r="4" spans="1:13" x14ac:dyDescent="0.25">
      <c r="A4">
        <v>2009</v>
      </c>
      <c r="B4" s="6">
        <v>3.5769648672487877</v>
      </c>
      <c r="C4" s="6">
        <v>4.2605004323873867</v>
      </c>
      <c r="D4" s="6">
        <v>2.985174912495288</v>
      </c>
      <c r="G4" s="24"/>
      <c r="H4" s="24"/>
      <c r="I4" s="24"/>
      <c r="J4" s="24"/>
      <c r="K4" s="24"/>
      <c r="L4" s="24"/>
      <c r="M4" s="24"/>
    </row>
    <row r="5" spans="1:13" x14ac:dyDescent="0.25">
      <c r="A5">
        <v>2010</v>
      </c>
      <c r="B5" s="6">
        <v>3.3187234764144367</v>
      </c>
      <c r="C5" s="6">
        <v>3.8269645414732594</v>
      </c>
      <c r="D5" s="6">
        <v>2.9368062264843084</v>
      </c>
      <c r="G5" s="24"/>
      <c r="H5" s="24"/>
      <c r="I5" s="24"/>
      <c r="J5" s="24"/>
      <c r="K5" s="24"/>
      <c r="L5" s="24"/>
      <c r="M5" s="24"/>
    </row>
    <row r="6" spans="1:13" x14ac:dyDescent="0.25">
      <c r="A6">
        <v>2011</v>
      </c>
      <c r="B6" s="6">
        <v>3.2512282071626126</v>
      </c>
      <c r="C6" s="6">
        <v>3.626300740469822</v>
      </c>
      <c r="D6" s="6">
        <v>2.9229869064076075</v>
      </c>
      <c r="G6" s="24"/>
      <c r="H6" s="24"/>
      <c r="I6" s="24"/>
      <c r="J6" s="24"/>
      <c r="K6" s="24"/>
      <c r="L6" s="24"/>
      <c r="M6" s="24"/>
    </row>
    <row r="7" spans="1:13" x14ac:dyDescent="0.25">
      <c r="A7">
        <v>2012</v>
      </c>
      <c r="B7" s="6">
        <v>3.1784714371948994</v>
      </c>
      <c r="C7" s="6">
        <v>3.6327980645294176</v>
      </c>
      <c r="D7" s="6">
        <v>2.8741968624363414</v>
      </c>
      <c r="G7" s="24"/>
      <c r="H7" s="24"/>
      <c r="I7" s="24"/>
      <c r="J7" s="24"/>
      <c r="K7" s="24"/>
      <c r="L7" s="24"/>
      <c r="M7" s="24"/>
    </row>
    <row r="8" spans="1:13" x14ac:dyDescent="0.25">
      <c r="A8">
        <v>2013</v>
      </c>
      <c r="B8" s="6">
        <v>3.0421251914599217</v>
      </c>
      <c r="C8" s="6">
        <v>3.6553258350331443</v>
      </c>
      <c r="D8" s="6">
        <v>2.9026433103360558</v>
      </c>
      <c r="F8" s="24"/>
      <c r="G8" s="24"/>
      <c r="H8" s="24"/>
      <c r="I8" s="24"/>
      <c r="J8" s="24"/>
      <c r="K8" s="24"/>
      <c r="L8" s="24"/>
      <c r="M8" s="24"/>
    </row>
    <row r="9" spans="1:13" x14ac:dyDescent="0.25">
      <c r="A9">
        <v>2014</v>
      </c>
      <c r="B9" s="6">
        <v>2.964064415219938</v>
      </c>
      <c r="C9" s="6">
        <v>3.6466312608582605</v>
      </c>
      <c r="D9" s="6">
        <v>2.7370733074907965</v>
      </c>
      <c r="G9" s="24"/>
      <c r="H9" s="24"/>
      <c r="I9" s="24"/>
      <c r="J9" s="24"/>
      <c r="K9" s="24"/>
      <c r="L9" s="24"/>
      <c r="M9" s="24"/>
    </row>
    <row r="10" spans="1:13" x14ac:dyDescent="0.25">
      <c r="A10" t="s">
        <v>50</v>
      </c>
      <c r="B10" s="6">
        <v>2.9581749072709842</v>
      </c>
      <c r="C10" s="6">
        <v>3.9933455951781078</v>
      </c>
      <c r="D10" s="6">
        <v>2.61398559005469</v>
      </c>
      <c r="G10" s="24"/>
      <c r="H10" s="24"/>
      <c r="I10" s="24"/>
      <c r="J10" s="24"/>
      <c r="K10" s="24"/>
      <c r="L10" s="24"/>
      <c r="M10" s="24"/>
    </row>
    <row r="11" spans="1:13" x14ac:dyDescent="0.25">
      <c r="J11" s="24"/>
      <c r="K11" s="24"/>
      <c r="L11" s="24"/>
      <c r="M11" s="24"/>
    </row>
    <row r="12" spans="1:13" x14ac:dyDescent="0.25">
      <c r="J12" s="24"/>
      <c r="K12" s="24"/>
      <c r="L12" s="24"/>
      <c r="M12" s="24"/>
    </row>
    <row r="13" spans="1:13" x14ac:dyDescent="0.25">
      <c r="J13" s="24"/>
      <c r="K13" s="24"/>
      <c r="L13" s="24"/>
      <c r="M13" s="24"/>
    </row>
    <row r="14" spans="1:13" x14ac:dyDescent="0.25">
      <c r="I14" s="24"/>
      <c r="J14" s="24"/>
      <c r="K14" s="24"/>
      <c r="L14" s="24"/>
      <c r="M14" s="24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130"/>
  <sheetViews>
    <sheetView workbookViewId="0">
      <selection activeCell="F5" sqref="F5"/>
    </sheetView>
  </sheetViews>
  <sheetFormatPr defaultRowHeight="15" x14ac:dyDescent="0.25"/>
  <cols>
    <col min="1" max="1" width="16.28515625" style="4" customWidth="1"/>
    <col min="2" max="4" width="34.42578125" style="4" customWidth="1"/>
  </cols>
  <sheetData>
    <row r="1" spans="1:7" s="24" customFormat="1" x14ac:dyDescent="0.25">
      <c r="A1" s="45" t="s">
        <v>61</v>
      </c>
    </row>
    <row r="3" spans="1:7" x14ac:dyDescent="0.25">
      <c r="B3" s="33" t="s">
        <v>54</v>
      </c>
      <c r="C3" s="33" t="s">
        <v>55</v>
      </c>
      <c r="D3" s="33" t="s">
        <v>56</v>
      </c>
      <c r="E3" s="33"/>
      <c r="F3" s="33"/>
      <c r="G3" s="33"/>
    </row>
    <row r="4" spans="1:7" x14ac:dyDescent="0.25">
      <c r="A4" s="13">
        <v>38353</v>
      </c>
      <c r="B4" s="14">
        <v>12.797311271975182</v>
      </c>
      <c r="C4" s="15">
        <v>6.27</v>
      </c>
      <c r="D4" s="16">
        <v>7.3052060000000001</v>
      </c>
    </row>
    <row r="5" spans="1:7" x14ac:dyDescent="0.25">
      <c r="A5" s="13">
        <v>38384</v>
      </c>
      <c r="B5" s="14">
        <v>13.547052740434333</v>
      </c>
      <c r="C5" s="15">
        <v>6.29</v>
      </c>
      <c r="D5" s="16">
        <v>7.5200000000000005</v>
      </c>
    </row>
    <row r="6" spans="1:7" x14ac:dyDescent="0.25">
      <c r="A6" s="13">
        <v>38412</v>
      </c>
      <c r="B6" s="14">
        <v>14.270941054808686</v>
      </c>
      <c r="C6" s="15">
        <v>7.08</v>
      </c>
      <c r="D6" s="16">
        <v>8.3909280000000006</v>
      </c>
      <c r="F6" s="4"/>
    </row>
    <row r="7" spans="1:7" x14ac:dyDescent="0.25">
      <c r="A7" s="13">
        <v>38443</v>
      </c>
      <c r="B7" s="14">
        <v>14.270941054808686</v>
      </c>
      <c r="C7" s="15">
        <v>7.35</v>
      </c>
      <c r="D7" s="16">
        <v>8.7042450000000002</v>
      </c>
    </row>
    <row r="8" spans="1:7" x14ac:dyDescent="0.25">
      <c r="A8" s="13">
        <v>38473</v>
      </c>
      <c r="B8" s="14">
        <v>13.495346432264737</v>
      </c>
      <c r="C8" s="15">
        <v>7.35</v>
      </c>
      <c r="D8" s="16">
        <v>7.9491999999999994</v>
      </c>
    </row>
    <row r="9" spans="1:7" x14ac:dyDescent="0.25">
      <c r="A9" s="13">
        <v>38504</v>
      </c>
      <c r="B9" s="14">
        <v>14.891416752843847</v>
      </c>
      <c r="C9" s="15">
        <v>6.94</v>
      </c>
      <c r="D9" s="16">
        <v>8.5341299999999993</v>
      </c>
    </row>
    <row r="10" spans="1:7" x14ac:dyDescent="0.25">
      <c r="A10" s="13">
        <v>38534</v>
      </c>
      <c r="B10" s="14">
        <v>15.098241985522234</v>
      </c>
      <c r="C10" s="15">
        <v>7.08</v>
      </c>
      <c r="D10" s="16">
        <v>8.7960510000000003</v>
      </c>
    </row>
    <row r="11" spans="1:7" x14ac:dyDescent="0.25">
      <c r="A11" s="13">
        <v>38565</v>
      </c>
      <c r="B11" s="14">
        <v>16.132368148914168</v>
      </c>
      <c r="C11" s="15">
        <v>8.86</v>
      </c>
      <c r="D11" s="16">
        <v>10.658808000000001</v>
      </c>
    </row>
    <row r="12" spans="1:7" x14ac:dyDescent="0.25">
      <c r="A12" s="13">
        <v>38596</v>
      </c>
      <c r="B12" s="14">
        <v>17.580144777662873</v>
      </c>
      <c r="C12" s="15">
        <v>10.51</v>
      </c>
      <c r="D12" s="16">
        <v>13.169980000000002</v>
      </c>
    </row>
    <row r="13" spans="1:7" x14ac:dyDescent="0.25">
      <c r="A13" s="13">
        <v>38626</v>
      </c>
      <c r="B13" s="14">
        <v>18.640124095139605</v>
      </c>
      <c r="C13" s="15">
        <v>11.79</v>
      </c>
      <c r="D13" s="16">
        <v>14.665554000000002</v>
      </c>
    </row>
    <row r="14" spans="1:7" x14ac:dyDescent="0.25">
      <c r="A14" s="13">
        <v>38657</v>
      </c>
      <c r="B14" s="14">
        <v>16.44260599793175</v>
      </c>
      <c r="C14" s="15">
        <v>8.8699999999999992</v>
      </c>
      <c r="D14" s="16">
        <v>11.014896</v>
      </c>
    </row>
    <row r="15" spans="1:7" x14ac:dyDescent="0.25">
      <c r="A15" s="13">
        <v>38687</v>
      </c>
      <c r="B15" s="14">
        <v>15.744570837642193</v>
      </c>
      <c r="C15" s="15">
        <v>11.68</v>
      </c>
      <c r="D15" s="16">
        <v>13.743996000000001</v>
      </c>
    </row>
    <row r="16" spans="1:7" x14ac:dyDescent="0.25">
      <c r="A16" s="13">
        <v>38718</v>
      </c>
      <c r="B16" s="14">
        <v>15.718717683557395</v>
      </c>
      <c r="C16" s="15">
        <v>8.19</v>
      </c>
      <c r="D16" s="16">
        <v>9.7295029999999993</v>
      </c>
    </row>
    <row r="17" spans="1:4" x14ac:dyDescent="0.25">
      <c r="A17" s="13">
        <v>38749</v>
      </c>
      <c r="B17" s="14">
        <v>14.684591520165462</v>
      </c>
      <c r="C17" s="15">
        <v>6.98</v>
      </c>
      <c r="D17" s="16">
        <v>8.1994170000000004</v>
      </c>
    </row>
    <row r="18" spans="1:4" x14ac:dyDescent="0.25">
      <c r="A18" s="13">
        <v>38777</v>
      </c>
      <c r="B18" s="14">
        <v>15.822130299896587</v>
      </c>
      <c r="C18" s="15">
        <v>6.28</v>
      </c>
      <c r="D18" s="16">
        <v>7.4822220000000002</v>
      </c>
    </row>
    <row r="19" spans="1:4" x14ac:dyDescent="0.25">
      <c r="A19" s="13">
        <v>38808</v>
      </c>
      <c r="B19" s="14">
        <v>17.166494312306103</v>
      </c>
      <c r="C19" s="15">
        <v>6.23</v>
      </c>
      <c r="D19" s="16">
        <v>7.8380430000000008</v>
      </c>
    </row>
    <row r="20" spans="1:4" x14ac:dyDescent="0.25">
      <c r="A20" s="13">
        <v>38838</v>
      </c>
      <c r="B20" s="14">
        <v>17.244053774560495</v>
      </c>
      <c r="C20" s="15">
        <v>5.3</v>
      </c>
      <c r="D20" s="16">
        <v>6.7197240000000003</v>
      </c>
    </row>
    <row r="21" spans="1:4" x14ac:dyDescent="0.25">
      <c r="A21" s="13">
        <v>38869</v>
      </c>
      <c r="B21" s="14">
        <v>17.399172699069286</v>
      </c>
      <c r="C21" s="15">
        <v>5.55</v>
      </c>
      <c r="D21" s="16">
        <v>6.5981250000000005</v>
      </c>
    </row>
    <row r="22" spans="1:4" x14ac:dyDescent="0.25">
      <c r="A22" s="13">
        <v>38899</v>
      </c>
      <c r="B22" s="14">
        <v>17.942088934850052</v>
      </c>
      <c r="C22" s="15">
        <v>5.42</v>
      </c>
      <c r="D22" s="16">
        <v>6.4753150000000002</v>
      </c>
    </row>
    <row r="23" spans="1:4" x14ac:dyDescent="0.25">
      <c r="A23" s="13">
        <v>38930</v>
      </c>
      <c r="B23" s="14">
        <v>18.640124095139605</v>
      </c>
      <c r="C23" s="15">
        <v>6.09</v>
      </c>
      <c r="D23" s="16">
        <v>7.3451070000000005</v>
      </c>
    </row>
    <row r="24" spans="1:4" x14ac:dyDescent="0.25">
      <c r="A24" s="13">
        <v>38961</v>
      </c>
      <c r="B24" s="14">
        <v>15.408479834539815</v>
      </c>
      <c r="C24" s="15">
        <v>4.43</v>
      </c>
      <c r="D24" s="16">
        <v>5.3318160000000008</v>
      </c>
    </row>
    <row r="25" spans="1:4" x14ac:dyDescent="0.25">
      <c r="A25" s="13">
        <v>38991</v>
      </c>
      <c r="B25" s="14">
        <v>14.71044467425026</v>
      </c>
      <c r="C25" s="15">
        <v>5.62</v>
      </c>
      <c r="D25" s="16">
        <v>6.5037760000000002</v>
      </c>
    </row>
    <row r="26" spans="1:4" x14ac:dyDescent="0.25">
      <c r="A26" s="13">
        <v>39022</v>
      </c>
      <c r="B26" s="14">
        <v>14.632885211995863</v>
      </c>
      <c r="C26" s="15">
        <v>7.37</v>
      </c>
      <c r="D26" s="16">
        <v>8.3782820000000005</v>
      </c>
    </row>
    <row r="27" spans="1:4" x14ac:dyDescent="0.25">
      <c r="A27" s="13">
        <v>39052</v>
      </c>
      <c r="B27" s="14">
        <v>16.184074457083764</v>
      </c>
      <c r="C27" s="15">
        <v>6.66</v>
      </c>
      <c r="D27" s="16">
        <v>7.6386720000000006</v>
      </c>
    </row>
    <row r="28" spans="1:4" x14ac:dyDescent="0.25">
      <c r="A28" s="13">
        <v>39083</v>
      </c>
      <c r="B28" s="14">
        <v>15.537745604963806</v>
      </c>
      <c r="C28" s="15">
        <v>6.56</v>
      </c>
      <c r="D28" s="16">
        <v>7.3897979999999999</v>
      </c>
    </row>
    <row r="29" spans="1:4" x14ac:dyDescent="0.25">
      <c r="A29" s="13">
        <v>39114</v>
      </c>
      <c r="B29" s="14">
        <v>15.925542916235781</v>
      </c>
      <c r="C29" s="15">
        <v>7.52</v>
      </c>
      <c r="D29" s="16">
        <v>8.4590000000000014</v>
      </c>
    </row>
    <row r="30" spans="1:4" x14ac:dyDescent="0.25">
      <c r="A30" s="13">
        <v>39142</v>
      </c>
      <c r="B30" s="14">
        <v>16.88210961737332</v>
      </c>
      <c r="C30" s="15">
        <v>7.02</v>
      </c>
      <c r="D30" s="16">
        <v>8.2161659999999994</v>
      </c>
    </row>
    <row r="31" spans="1:4" x14ac:dyDescent="0.25">
      <c r="A31" s="13">
        <v>39173</v>
      </c>
      <c r="B31" s="14">
        <v>17.166494312306103</v>
      </c>
      <c r="C31" s="15">
        <v>7.16</v>
      </c>
      <c r="D31" s="16">
        <v>8.4502860000000002</v>
      </c>
    </row>
    <row r="32" spans="1:4" x14ac:dyDescent="0.25">
      <c r="A32" s="13">
        <v>39203</v>
      </c>
      <c r="B32" s="14">
        <v>16.468459152016546</v>
      </c>
      <c r="C32" s="15">
        <v>6.78</v>
      </c>
      <c r="D32" s="16">
        <v>8.3812519999999999</v>
      </c>
    </row>
    <row r="33" spans="1:4" x14ac:dyDescent="0.25">
      <c r="A33" s="13">
        <v>39234</v>
      </c>
      <c r="B33" s="14">
        <v>16.339193381592555</v>
      </c>
      <c r="C33" s="15">
        <v>6.08</v>
      </c>
      <c r="D33" s="16">
        <v>7.5820959999999999</v>
      </c>
    </row>
    <row r="34" spans="1:4" x14ac:dyDescent="0.25">
      <c r="A34" s="13">
        <v>39264</v>
      </c>
      <c r="B34" s="14">
        <v>16.494312306101346</v>
      </c>
      <c r="C34" s="15">
        <v>5.13</v>
      </c>
      <c r="D34" s="16">
        <v>6.4110200000000006</v>
      </c>
    </row>
    <row r="35" spans="1:4" x14ac:dyDescent="0.25">
      <c r="A35" s="13">
        <v>39295</v>
      </c>
      <c r="B35" s="14">
        <v>16.520165460186142</v>
      </c>
      <c r="C35" s="15">
        <v>4.8099999999999996</v>
      </c>
      <c r="D35" s="16">
        <v>6.16845</v>
      </c>
    </row>
    <row r="36" spans="1:4" x14ac:dyDescent="0.25">
      <c r="A36" s="13">
        <v>39326</v>
      </c>
      <c r="B36" s="14">
        <v>17.192347466390899</v>
      </c>
      <c r="C36" s="15">
        <v>4.75</v>
      </c>
      <c r="D36" s="16">
        <v>5.9279799999999998</v>
      </c>
    </row>
    <row r="37" spans="1:4" x14ac:dyDescent="0.25">
      <c r="A37" s="13">
        <v>39356</v>
      </c>
      <c r="B37" s="14">
        <v>17.580144777662873</v>
      </c>
      <c r="C37" s="15">
        <v>5.63</v>
      </c>
      <c r="D37" s="16">
        <v>6.433128</v>
      </c>
    </row>
    <row r="38" spans="1:4" x14ac:dyDescent="0.25">
      <c r="A38" s="13">
        <v>39387</v>
      </c>
      <c r="B38" s="14">
        <v>19.648397104446744</v>
      </c>
      <c r="C38" s="15">
        <v>5.75</v>
      </c>
      <c r="D38" s="16">
        <v>6.8935839999999997</v>
      </c>
    </row>
    <row r="39" spans="1:4" x14ac:dyDescent="0.25">
      <c r="A39" s="13">
        <v>39417</v>
      </c>
      <c r="B39" s="14">
        <v>19.881075491209927</v>
      </c>
      <c r="C39" s="15">
        <v>6.14</v>
      </c>
      <c r="D39" s="16">
        <v>7.1690319999999996</v>
      </c>
    </row>
    <row r="40" spans="1:4" x14ac:dyDescent="0.25">
      <c r="A40" s="13">
        <v>39448</v>
      </c>
      <c r="B40" s="14">
        <v>19.570837642192348</v>
      </c>
      <c r="C40" s="15">
        <v>6.99</v>
      </c>
      <c r="D40" s="16">
        <v>7.8876320000000009</v>
      </c>
    </row>
    <row r="41" spans="1:4" x14ac:dyDescent="0.25">
      <c r="A41" s="13">
        <v>39479</v>
      </c>
      <c r="B41" s="14">
        <v>20.13960703205791</v>
      </c>
      <c r="C41" s="15">
        <v>7.44</v>
      </c>
      <c r="D41" s="16">
        <v>8.4756499999999981</v>
      </c>
    </row>
    <row r="42" spans="1:4" x14ac:dyDescent="0.25">
      <c r="A42" s="13">
        <v>39508</v>
      </c>
      <c r="B42" s="14">
        <v>23.345398138572904</v>
      </c>
      <c r="C42" s="15">
        <v>8.2200000000000006</v>
      </c>
      <c r="D42" s="16">
        <v>9.4210239999999992</v>
      </c>
    </row>
    <row r="43" spans="1:4" x14ac:dyDescent="0.25">
      <c r="A43" s="13">
        <v>39539</v>
      </c>
      <c r="B43" s="14">
        <v>24.586349534643226</v>
      </c>
      <c r="C43" s="15">
        <v>8.91</v>
      </c>
      <c r="D43" s="16">
        <v>10.27309</v>
      </c>
    </row>
    <row r="44" spans="1:4" x14ac:dyDescent="0.25">
      <c r="A44" s="13">
        <v>39569</v>
      </c>
      <c r="B44" s="14">
        <v>26.809720785935884</v>
      </c>
      <c r="C44" s="15">
        <v>9.5</v>
      </c>
      <c r="D44" s="16">
        <v>11.110656000000001</v>
      </c>
    </row>
    <row r="45" spans="1:4" x14ac:dyDescent="0.25">
      <c r="A45" s="13">
        <v>39600</v>
      </c>
      <c r="B45" s="14">
        <v>27.921406411582211</v>
      </c>
      <c r="C45" s="15">
        <v>10.6</v>
      </c>
      <c r="D45" s="16">
        <v>12.441367</v>
      </c>
    </row>
    <row r="46" spans="1:4" x14ac:dyDescent="0.25">
      <c r="A46" s="13">
        <v>39630</v>
      </c>
      <c r="B46" s="14">
        <v>28.024819027921406</v>
      </c>
      <c r="C46" s="15">
        <v>9.09</v>
      </c>
      <c r="D46" s="16">
        <v>10.720966000000001</v>
      </c>
    </row>
    <row r="47" spans="1:4" x14ac:dyDescent="0.25">
      <c r="A47" s="13">
        <v>39661</v>
      </c>
      <c r="B47" s="14">
        <v>24.948293691830404</v>
      </c>
      <c r="C47" s="15">
        <v>7.01</v>
      </c>
      <c r="D47" s="16">
        <v>8.2950200000000009</v>
      </c>
    </row>
    <row r="48" spans="1:4" x14ac:dyDescent="0.25">
      <c r="A48" s="13">
        <v>39692</v>
      </c>
      <c r="B48" s="14">
        <v>23.810754912099277</v>
      </c>
      <c r="C48" s="15">
        <v>5.89</v>
      </c>
      <c r="D48" s="16">
        <v>7.4831260000000004</v>
      </c>
    </row>
    <row r="49" spans="1:4" x14ac:dyDescent="0.25">
      <c r="A49" s="13">
        <v>39722</v>
      </c>
      <c r="B49" s="14">
        <v>21.716649431230611</v>
      </c>
      <c r="C49" s="15">
        <v>6.37</v>
      </c>
      <c r="D49" s="16">
        <v>7.7255519999999995</v>
      </c>
    </row>
    <row r="50" spans="1:4" x14ac:dyDescent="0.25">
      <c r="A50" s="13">
        <v>39753</v>
      </c>
      <c r="B50" s="14">
        <v>18.27817993795243</v>
      </c>
      <c r="C50" s="15">
        <v>6.51</v>
      </c>
      <c r="D50" s="16">
        <v>8.0591080000000002</v>
      </c>
    </row>
    <row r="51" spans="1:4" x14ac:dyDescent="0.25">
      <c r="A51" s="13">
        <v>39783</v>
      </c>
      <c r="B51" s="14">
        <v>14.762150982419856</v>
      </c>
      <c r="C51" s="15">
        <v>6.27</v>
      </c>
      <c r="D51" s="16">
        <v>7.3599289999999993</v>
      </c>
    </row>
    <row r="52" spans="1:4" x14ac:dyDescent="0.25">
      <c r="A52" s="13">
        <v>39814</v>
      </c>
      <c r="B52" s="14">
        <v>15.02068252326784</v>
      </c>
      <c r="C52" s="15">
        <v>5.55</v>
      </c>
      <c r="D52" s="16">
        <v>6.7180940000000007</v>
      </c>
    </row>
    <row r="53" spans="1:4" x14ac:dyDescent="0.25">
      <c r="A53" s="13">
        <v>39845</v>
      </c>
      <c r="B53" s="14">
        <v>13.081695966907962</v>
      </c>
      <c r="C53" s="15">
        <v>4.54</v>
      </c>
      <c r="D53" s="16">
        <v>5.7593759999999996</v>
      </c>
    </row>
    <row r="54" spans="1:4" x14ac:dyDescent="0.25">
      <c r="A54" s="13">
        <v>39873</v>
      </c>
      <c r="B54" s="14">
        <v>12.745604963805583</v>
      </c>
      <c r="C54" s="15">
        <v>3.97</v>
      </c>
      <c r="D54" s="16">
        <v>5.0816400000000002</v>
      </c>
    </row>
    <row r="55" spans="1:4" x14ac:dyDescent="0.25">
      <c r="A55" s="13">
        <v>39904</v>
      </c>
      <c r="B55" s="14">
        <v>13.185108583247157</v>
      </c>
      <c r="C55" s="15">
        <v>3.36</v>
      </c>
      <c r="D55" s="16">
        <v>4.4667699999999995</v>
      </c>
    </row>
    <row r="56" spans="1:4" x14ac:dyDescent="0.25">
      <c r="A56" s="13">
        <v>39934</v>
      </c>
      <c r="B56" s="14">
        <v>12.97828335056877</v>
      </c>
      <c r="C56" s="15">
        <v>3.49</v>
      </c>
      <c r="D56" s="16">
        <v>4.592689</v>
      </c>
    </row>
    <row r="57" spans="1:4" x14ac:dyDescent="0.25">
      <c r="A57" s="13">
        <v>39965</v>
      </c>
      <c r="B57" s="14">
        <v>14.891416752843847</v>
      </c>
      <c r="C57" s="15">
        <v>3</v>
      </c>
      <c r="D57" s="16">
        <v>4.2387690000000005</v>
      </c>
    </row>
    <row r="58" spans="1:4" x14ac:dyDescent="0.25">
      <c r="A58" s="13">
        <v>39995</v>
      </c>
      <c r="B58" s="14">
        <v>14.115822130299897</v>
      </c>
      <c r="C58" s="15">
        <v>2.89</v>
      </c>
      <c r="D58" s="16">
        <v>3.8289600000000004</v>
      </c>
    </row>
    <row r="59" spans="1:4" x14ac:dyDescent="0.25">
      <c r="A59" s="13">
        <v>40026</v>
      </c>
      <c r="B59" s="14">
        <v>15.30506721820062</v>
      </c>
      <c r="C59" s="15">
        <v>2.59</v>
      </c>
      <c r="D59" s="16">
        <v>3.3829920000000002</v>
      </c>
    </row>
    <row r="60" spans="1:4" x14ac:dyDescent="0.25">
      <c r="A60" s="13">
        <v>40057</v>
      </c>
      <c r="B60" s="14">
        <v>14.503619441571873</v>
      </c>
      <c r="C60" s="15">
        <v>2.98</v>
      </c>
      <c r="D60" s="16">
        <v>3.3322250000000002</v>
      </c>
    </row>
    <row r="61" spans="1:4" x14ac:dyDescent="0.25">
      <c r="A61" s="13">
        <v>40087</v>
      </c>
      <c r="B61" s="14">
        <v>15.537745604963806</v>
      </c>
      <c r="C61" s="15">
        <v>4.08</v>
      </c>
      <c r="D61" s="16">
        <v>4.5090979999999998</v>
      </c>
    </row>
    <row r="62" spans="1:4" x14ac:dyDescent="0.25">
      <c r="A62" s="13">
        <v>40118</v>
      </c>
      <c r="B62" s="14">
        <v>16.261633919338159</v>
      </c>
      <c r="C62" s="15">
        <v>3.69</v>
      </c>
      <c r="D62" s="16">
        <v>4.1879309999999998</v>
      </c>
    </row>
    <row r="63" spans="1:4" x14ac:dyDescent="0.25">
      <c r="A63" s="13">
        <v>40148</v>
      </c>
      <c r="B63" s="14">
        <v>15.977249224405377</v>
      </c>
      <c r="C63" s="15">
        <v>5.22</v>
      </c>
      <c r="D63" s="16">
        <v>5.74655</v>
      </c>
    </row>
    <row r="64" spans="1:4" x14ac:dyDescent="0.25">
      <c r="A64" s="13">
        <v>40179</v>
      </c>
      <c r="B64" s="14">
        <v>16.520165460186142</v>
      </c>
      <c r="C64" s="15">
        <v>5.3</v>
      </c>
      <c r="D64" s="16">
        <v>5.9013450000000001</v>
      </c>
    </row>
    <row r="65" spans="1:4" x14ac:dyDescent="0.25">
      <c r="A65" s="13">
        <v>40210</v>
      </c>
      <c r="B65" s="14">
        <v>15.899689762150983</v>
      </c>
      <c r="C65" s="15">
        <v>4.95</v>
      </c>
      <c r="D65" s="16">
        <v>5.5694520000000001</v>
      </c>
    </row>
    <row r="66" spans="1:4" x14ac:dyDescent="0.25">
      <c r="A66" s="13">
        <v>40238</v>
      </c>
      <c r="B66" s="14">
        <v>16.339193381592555</v>
      </c>
      <c r="C66" s="15">
        <v>3.84</v>
      </c>
      <c r="D66" s="16">
        <v>4.4698560000000001</v>
      </c>
    </row>
    <row r="67" spans="1:4" x14ac:dyDescent="0.25">
      <c r="A67" s="13">
        <v>40269</v>
      </c>
      <c r="B67" s="14">
        <v>16.88210961737332</v>
      </c>
      <c r="C67" s="17">
        <v>3.57</v>
      </c>
      <c r="D67" s="16">
        <v>4.2104920000000003</v>
      </c>
    </row>
    <row r="68" spans="1:4" x14ac:dyDescent="0.25">
      <c r="A68" s="13">
        <v>40299</v>
      </c>
      <c r="B68" s="14">
        <v>16.054808686659772</v>
      </c>
      <c r="C68" s="17">
        <v>3.64</v>
      </c>
      <c r="D68" s="16">
        <v>4.2726839999999999</v>
      </c>
    </row>
    <row r="69" spans="1:4" x14ac:dyDescent="0.25">
      <c r="A69" s="13">
        <v>40330</v>
      </c>
      <c r="B69" s="14">
        <v>15.770423991726991</v>
      </c>
      <c r="C69" s="17">
        <v>3.89</v>
      </c>
      <c r="D69" s="16">
        <v>4.9977039999999997</v>
      </c>
    </row>
    <row r="70" spans="1:4" x14ac:dyDescent="0.25">
      <c r="A70" s="13">
        <v>40360</v>
      </c>
      <c r="B70" s="14">
        <v>15.460186142709411</v>
      </c>
      <c r="C70" s="17">
        <v>3.49</v>
      </c>
      <c r="D70" s="16">
        <v>4.783372</v>
      </c>
    </row>
    <row r="71" spans="1:4" x14ac:dyDescent="0.25">
      <c r="A71" s="13">
        <v>40391</v>
      </c>
      <c r="B71" s="14">
        <v>16.106514994829368</v>
      </c>
      <c r="C71" s="17">
        <v>3.22</v>
      </c>
      <c r="D71" s="16">
        <v>4.4809799999999997</v>
      </c>
    </row>
    <row r="72" spans="1:4" x14ac:dyDescent="0.25">
      <c r="A72" s="13">
        <v>40422</v>
      </c>
      <c r="B72" s="14">
        <v>16.623578076525337</v>
      </c>
      <c r="C72" s="17">
        <v>3.37</v>
      </c>
      <c r="D72" s="16">
        <v>4.2007680000000001</v>
      </c>
    </row>
    <row r="73" spans="1:4" x14ac:dyDescent="0.25">
      <c r="A73" s="13">
        <v>40452</v>
      </c>
      <c r="B73" s="14">
        <v>17.709410548086865</v>
      </c>
      <c r="C73" s="17">
        <v>3.13</v>
      </c>
      <c r="D73" s="16">
        <v>3.8210039999999998</v>
      </c>
    </row>
    <row r="74" spans="1:4" x14ac:dyDescent="0.25">
      <c r="A74" s="13">
        <v>40483</v>
      </c>
      <c r="B74" s="14">
        <v>18.510858324715617</v>
      </c>
      <c r="C74" s="17">
        <v>3.5</v>
      </c>
      <c r="D74" s="16">
        <v>4.2715550000000002</v>
      </c>
    </row>
    <row r="75" spans="1:4" x14ac:dyDescent="0.25">
      <c r="A75" s="13">
        <v>40513</v>
      </c>
      <c r="B75" s="14">
        <v>19.415718717683557</v>
      </c>
      <c r="C75" s="17">
        <v>3.69</v>
      </c>
      <c r="D75" s="16">
        <v>4.4607840000000003</v>
      </c>
    </row>
    <row r="76" spans="1:4" x14ac:dyDescent="0.25">
      <c r="A76" s="13">
        <v>40544</v>
      </c>
      <c r="B76" s="14">
        <v>19.855222337125127</v>
      </c>
      <c r="C76" s="17">
        <v>3.8</v>
      </c>
      <c r="D76" s="16">
        <v>4.6063799999999997</v>
      </c>
    </row>
    <row r="77" spans="1:4" x14ac:dyDescent="0.25">
      <c r="A77" s="13">
        <v>40575</v>
      </c>
      <c r="B77" s="14">
        <v>20.553257497414684</v>
      </c>
      <c r="C77" s="17">
        <v>3.39</v>
      </c>
      <c r="D77" s="16">
        <v>4.2400800000000007</v>
      </c>
    </row>
    <row r="78" spans="1:4" x14ac:dyDescent="0.25">
      <c r="A78" s="13">
        <v>40603</v>
      </c>
      <c r="B78" s="14">
        <v>22.466390899689763</v>
      </c>
      <c r="C78" s="17">
        <v>3.52</v>
      </c>
      <c r="D78" s="16">
        <v>4.1651999999999996</v>
      </c>
    </row>
    <row r="79" spans="1:4" x14ac:dyDescent="0.25">
      <c r="A79" s="13">
        <v>40634</v>
      </c>
      <c r="B79" s="14">
        <v>22.724922440537743</v>
      </c>
      <c r="C79" s="17">
        <v>3.54</v>
      </c>
      <c r="D79" s="16">
        <v>4.2049659999999998</v>
      </c>
    </row>
    <row r="80" spans="1:4" x14ac:dyDescent="0.25">
      <c r="A80" s="13">
        <v>40664</v>
      </c>
      <c r="B80" s="14">
        <v>21.432264736297828</v>
      </c>
      <c r="C80" s="17">
        <v>3.69</v>
      </c>
      <c r="D80" s="16">
        <v>4.3030750000000006</v>
      </c>
    </row>
    <row r="81" spans="1:4" x14ac:dyDescent="0.25">
      <c r="A81" s="13">
        <v>40695</v>
      </c>
      <c r="B81" s="14">
        <v>21.328852119958633</v>
      </c>
      <c r="C81" s="17">
        <v>3.78</v>
      </c>
      <c r="D81" s="16">
        <v>4.4623559999999998</v>
      </c>
    </row>
    <row r="82" spans="1:4" x14ac:dyDescent="0.25">
      <c r="A82" s="13">
        <v>40725</v>
      </c>
      <c r="B82" s="14">
        <v>21.406411582213032</v>
      </c>
      <c r="C82" s="17">
        <v>3.51</v>
      </c>
      <c r="D82" s="16">
        <v>4.1920019999999996</v>
      </c>
    </row>
    <row r="83" spans="1:4" x14ac:dyDescent="0.25">
      <c r="A83" s="13">
        <v>40756</v>
      </c>
      <c r="B83" s="14">
        <v>21.147880041365045</v>
      </c>
      <c r="C83" s="17">
        <v>3.46</v>
      </c>
      <c r="D83" s="16">
        <v>4.0613400000000004</v>
      </c>
    </row>
    <row r="84" spans="1:4" x14ac:dyDescent="0.25">
      <c r="A84" s="13">
        <v>40787</v>
      </c>
      <c r="B84" s="14">
        <v>21.561530506721819</v>
      </c>
      <c r="C84" s="17">
        <v>3.43</v>
      </c>
      <c r="D84" s="16">
        <v>3.9817570000000004</v>
      </c>
    </row>
    <row r="85" spans="1:4" x14ac:dyDescent="0.25">
      <c r="A85" s="13">
        <v>40817</v>
      </c>
      <c r="B85" s="14">
        <v>21.949327817993794</v>
      </c>
      <c r="C85" s="17">
        <v>3.19</v>
      </c>
      <c r="D85" s="16">
        <v>3.7214100000000001</v>
      </c>
    </row>
    <row r="86" spans="1:4" x14ac:dyDescent="0.25">
      <c r="A86" s="13">
        <v>40848</v>
      </c>
      <c r="B86" s="14">
        <v>23.13857290589452</v>
      </c>
      <c r="C86" s="17">
        <v>3.09</v>
      </c>
      <c r="D86" s="16">
        <v>3.8114160000000004</v>
      </c>
    </row>
    <row r="87" spans="1:4" x14ac:dyDescent="0.25">
      <c r="A87" s="13">
        <v>40878</v>
      </c>
      <c r="B87" s="14">
        <v>22.078593588417789</v>
      </c>
      <c r="C87" s="17">
        <v>2.81</v>
      </c>
      <c r="D87" s="16">
        <v>3.5031439999999998</v>
      </c>
    </row>
    <row r="88" spans="1:4" x14ac:dyDescent="0.25">
      <c r="A88" s="13">
        <v>40909</v>
      </c>
      <c r="B88" s="14">
        <v>22.957600827300929</v>
      </c>
      <c r="C88" s="17">
        <v>2.41</v>
      </c>
      <c r="D88" s="16">
        <v>2.9772400000000001</v>
      </c>
    </row>
    <row r="89" spans="1:4" x14ac:dyDescent="0.25">
      <c r="A89" s="13">
        <v>40940</v>
      </c>
      <c r="B89" s="14">
        <v>23.190279214064116</v>
      </c>
      <c r="C89" s="17">
        <v>2.0499999999999998</v>
      </c>
      <c r="D89" s="16">
        <v>2.7957200000000002</v>
      </c>
    </row>
    <row r="90" spans="1:4" x14ac:dyDescent="0.25">
      <c r="A90" s="13">
        <v>40969</v>
      </c>
      <c r="B90" s="14">
        <v>23.371251292657703</v>
      </c>
      <c r="C90" s="17">
        <v>1.71</v>
      </c>
      <c r="D90" s="16">
        <v>2.4115199999999999</v>
      </c>
    </row>
    <row r="91" spans="1:4" x14ac:dyDescent="0.25">
      <c r="A91" s="13">
        <v>41000</v>
      </c>
      <c r="B91" s="14">
        <v>22.802481902792142</v>
      </c>
      <c r="C91" s="17">
        <v>1.59</v>
      </c>
      <c r="D91" s="16">
        <v>2.1920639999999998</v>
      </c>
    </row>
    <row r="92" spans="1:4" x14ac:dyDescent="0.25">
      <c r="A92" s="13">
        <v>41030</v>
      </c>
      <c r="B92" s="14">
        <v>21.509824198552224</v>
      </c>
      <c r="C92" s="17">
        <v>1.94</v>
      </c>
      <c r="D92" s="16">
        <v>2.5363149999999997</v>
      </c>
    </row>
    <row r="93" spans="1:4" x14ac:dyDescent="0.25">
      <c r="A93" s="13">
        <v>41061</v>
      </c>
      <c r="B93" s="14">
        <v>19.855222337125127</v>
      </c>
      <c r="C93" s="17">
        <v>1.86</v>
      </c>
      <c r="D93" s="16">
        <v>2.5529280000000001</v>
      </c>
    </row>
    <row r="94" spans="1:4" x14ac:dyDescent="0.25">
      <c r="A94" s="13">
        <v>41091</v>
      </c>
      <c r="B94" s="14">
        <v>20.57911065149948</v>
      </c>
      <c r="C94" s="17">
        <v>2.2200000000000002</v>
      </c>
      <c r="D94" s="16">
        <v>2.9983200000000001</v>
      </c>
    </row>
    <row r="95" spans="1:4" x14ac:dyDescent="0.25">
      <c r="A95" s="13">
        <v>41122</v>
      </c>
      <c r="B95" s="14">
        <v>21.949327817993794</v>
      </c>
      <c r="C95" s="17">
        <v>2.09</v>
      </c>
      <c r="D95" s="16">
        <v>2.877624</v>
      </c>
    </row>
    <row r="96" spans="1:4" x14ac:dyDescent="0.25">
      <c r="A96" s="13">
        <v>41153</v>
      </c>
      <c r="B96" s="14">
        <v>22.285418821096172</v>
      </c>
      <c r="C96" s="17">
        <v>2.19</v>
      </c>
      <c r="D96" s="16">
        <v>2.9206799999999999</v>
      </c>
    </row>
    <row r="97" spans="1:4" x14ac:dyDescent="0.25">
      <c r="A97" s="13">
        <v>41183</v>
      </c>
      <c r="B97" s="14">
        <v>22.440537745604967</v>
      </c>
      <c r="C97" s="17">
        <v>2.94</v>
      </c>
      <c r="D97" s="16">
        <v>3.3564640000000003</v>
      </c>
    </row>
    <row r="98" spans="1:4" x14ac:dyDescent="0.25">
      <c r="A98" s="13">
        <v>41214</v>
      </c>
      <c r="B98" s="14">
        <v>21.845915201654602</v>
      </c>
      <c r="C98" s="17">
        <v>3.22</v>
      </c>
      <c r="D98" s="16">
        <v>3.8366999999999996</v>
      </c>
    </row>
    <row r="99" spans="1:4" x14ac:dyDescent="0.25">
      <c r="A99" s="13">
        <v>41244</v>
      </c>
      <c r="B99" s="14">
        <v>22.518097207859359</v>
      </c>
      <c r="C99" s="17">
        <v>3.01</v>
      </c>
      <c r="D99" s="16">
        <v>3.5171250000000001</v>
      </c>
    </row>
    <row r="100" spans="1:4" x14ac:dyDescent="0.25">
      <c r="A100" s="13">
        <v>41275</v>
      </c>
      <c r="B100" s="14">
        <v>23.086866597724924</v>
      </c>
      <c r="C100" s="17">
        <v>2.92</v>
      </c>
      <c r="D100" s="16">
        <v>3.38544</v>
      </c>
    </row>
    <row r="101" spans="1:4" x14ac:dyDescent="0.25">
      <c r="A101" s="13">
        <v>41306</v>
      </c>
      <c r="B101" s="14">
        <v>24.586349534643226</v>
      </c>
      <c r="C101" s="17">
        <v>2.91</v>
      </c>
      <c r="D101" s="16">
        <v>3.4746360000000003</v>
      </c>
    </row>
    <row r="102" spans="1:4" x14ac:dyDescent="0.25">
      <c r="A102" s="13">
        <v>41334</v>
      </c>
      <c r="B102" s="14">
        <v>23.422957600827299</v>
      </c>
      <c r="C102" s="17">
        <v>3.26</v>
      </c>
      <c r="D102" s="16">
        <v>3.9920430000000007</v>
      </c>
    </row>
    <row r="103" spans="1:4" x14ac:dyDescent="0.25">
      <c r="A103" s="13">
        <v>41365</v>
      </c>
      <c r="B103" s="14">
        <v>21.483971044467424</v>
      </c>
      <c r="C103" s="17">
        <v>3.5230000000000001</v>
      </c>
      <c r="D103" s="16">
        <v>4.3833700000000002</v>
      </c>
    </row>
    <row r="104" spans="1:4" x14ac:dyDescent="0.25">
      <c r="A104" s="13">
        <v>41395</v>
      </c>
      <c r="B104" s="14">
        <v>20.915201654601859</v>
      </c>
      <c r="C104" s="17">
        <v>3.3919999999999999</v>
      </c>
      <c r="D104" s="16">
        <v>4.3110359999999996</v>
      </c>
    </row>
    <row r="105" spans="1:4" x14ac:dyDescent="0.25">
      <c r="A105" s="13">
        <v>41426</v>
      </c>
      <c r="B105" s="14">
        <v>21.122026887280249</v>
      </c>
      <c r="C105" s="17">
        <v>3.1379999999999999</v>
      </c>
      <c r="D105" s="16">
        <v>4.0374879999999997</v>
      </c>
    </row>
    <row r="106" spans="1:4" x14ac:dyDescent="0.25">
      <c r="A106" s="13">
        <v>41456</v>
      </c>
      <c r="B106" s="14">
        <v>21.897621509824198</v>
      </c>
      <c r="C106" s="17">
        <v>2.67</v>
      </c>
      <c r="D106" s="16">
        <v>4.0425999999999993</v>
      </c>
    </row>
    <row r="107" spans="1:4" x14ac:dyDescent="0.25">
      <c r="A107" s="13">
        <v>41487</v>
      </c>
      <c r="B107" s="14">
        <v>22.362978283350568</v>
      </c>
      <c r="C107" s="17">
        <v>2.2400000000000002</v>
      </c>
      <c r="D107" s="16">
        <v>3.84735</v>
      </c>
    </row>
    <row r="108" spans="1:4" x14ac:dyDescent="0.25">
      <c r="A108" s="13">
        <v>41518</v>
      </c>
      <c r="B108" s="14">
        <v>22.647362978283351</v>
      </c>
      <c r="C108" s="17">
        <v>2.09</v>
      </c>
      <c r="D108" s="16">
        <v>3.911397</v>
      </c>
    </row>
    <row r="109" spans="1:4" x14ac:dyDescent="0.25">
      <c r="A109" s="13">
        <v>41548</v>
      </c>
      <c r="B109" s="14">
        <v>22.724922440537743</v>
      </c>
      <c r="C109" s="17">
        <v>3.1080000000000001</v>
      </c>
      <c r="D109" s="16">
        <v>3.8800849999999998</v>
      </c>
    </row>
    <row r="110" spans="1:4" x14ac:dyDescent="0.25">
      <c r="A110" s="13">
        <v>41579</v>
      </c>
      <c r="B110" s="14">
        <v>23.371251292657703</v>
      </c>
      <c r="C110" s="17">
        <v>3.24</v>
      </c>
      <c r="D110" s="16">
        <v>3.7890450000000002</v>
      </c>
    </row>
    <row r="111" spans="1:4" x14ac:dyDescent="0.25">
      <c r="A111" s="13">
        <v>41609</v>
      </c>
      <c r="B111" s="14">
        <v>24.612202688728026</v>
      </c>
      <c r="C111" s="18">
        <v>3.68</v>
      </c>
      <c r="D111" s="16">
        <v>4.6588079999999996</v>
      </c>
    </row>
    <row r="112" spans="1:4" x14ac:dyDescent="0.25">
      <c r="A112" s="13">
        <v>41640</v>
      </c>
      <c r="B112" s="14">
        <v>25.672182006204757</v>
      </c>
      <c r="C112" s="15">
        <v>4.08</v>
      </c>
      <c r="D112" s="16">
        <v>7.4878619999999989</v>
      </c>
    </row>
    <row r="113" spans="1:4" x14ac:dyDescent="0.25">
      <c r="A113" s="13">
        <v>41671</v>
      </c>
      <c r="B113" s="14">
        <v>26.732161323681488</v>
      </c>
      <c r="C113" s="15">
        <v>7.17</v>
      </c>
      <c r="D113" s="16">
        <v>16.628585999999999</v>
      </c>
    </row>
    <row r="114" spans="1:4" x14ac:dyDescent="0.25">
      <c r="A114" s="13">
        <v>41699</v>
      </c>
      <c r="B114" s="14">
        <v>25.594622543950365</v>
      </c>
      <c r="C114" s="15">
        <v>4.96</v>
      </c>
      <c r="D114" s="16">
        <v>8.4223999999999997</v>
      </c>
    </row>
    <row r="115" spans="1:4" x14ac:dyDescent="0.25">
      <c r="A115" s="13">
        <v>41730</v>
      </c>
      <c r="B115" s="14">
        <v>24.948293691830404</v>
      </c>
      <c r="C115" s="15">
        <v>4.5250000000000004</v>
      </c>
      <c r="D115" s="16">
        <v>5.1569100000000008</v>
      </c>
    </row>
    <row r="116" spans="1:4" x14ac:dyDescent="0.25">
      <c r="A116" s="13">
        <v>41760</v>
      </c>
      <c r="B116" s="14">
        <v>24.301964839710443</v>
      </c>
      <c r="C116" s="15">
        <v>4.33</v>
      </c>
      <c r="D116" s="16">
        <v>4.8837250000000001</v>
      </c>
    </row>
    <row r="117" spans="1:4" x14ac:dyDescent="0.25">
      <c r="A117" s="13">
        <v>41791</v>
      </c>
      <c r="B117" s="14">
        <v>23.707342295760082</v>
      </c>
      <c r="C117" s="15">
        <v>4.46</v>
      </c>
      <c r="D117" s="16">
        <v>4.968744</v>
      </c>
    </row>
    <row r="118" spans="1:4" x14ac:dyDescent="0.25">
      <c r="A118" s="13">
        <v>41821</v>
      </c>
      <c r="B118" s="14">
        <v>22.776628748707346</v>
      </c>
      <c r="C118" s="15">
        <v>3.9</v>
      </c>
      <c r="D118" s="16">
        <v>4.2751800000000006</v>
      </c>
    </row>
    <row r="119" spans="1:4" x14ac:dyDescent="0.25">
      <c r="A119" s="13">
        <v>41852</v>
      </c>
      <c r="B119" s="14">
        <v>22.828335056876941</v>
      </c>
      <c r="C119" s="15">
        <v>3.74</v>
      </c>
      <c r="D119" s="16">
        <v>4.1635140000000002</v>
      </c>
    </row>
    <row r="120" spans="1:4" x14ac:dyDescent="0.25">
      <c r="A120" s="13">
        <v>41883</v>
      </c>
      <c r="B120" s="14">
        <v>22.466390899689763</v>
      </c>
      <c r="C120" s="15">
        <v>3.78</v>
      </c>
      <c r="D120" s="16">
        <v>4.2478590000000009</v>
      </c>
    </row>
    <row r="121" spans="1:4" x14ac:dyDescent="0.25">
      <c r="A121" s="13">
        <v>41913</v>
      </c>
      <c r="B121" s="14">
        <v>21.509824198552224</v>
      </c>
      <c r="C121" s="15">
        <v>3.5</v>
      </c>
      <c r="D121" s="16">
        <v>4.1657839999999995</v>
      </c>
    </row>
    <row r="122" spans="1:4" x14ac:dyDescent="0.25">
      <c r="A122" s="13">
        <v>41944</v>
      </c>
      <c r="B122" s="14">
        <v>22.776628748707346</v>
      </c>
      <c r="C122" s="15">
        <v>3.74</v>
      </c>
      <c r="D122" s="16">
        <v>5.1313300000000002</v>
      </c>
    </row>
    <row r="123" spans="1:4" x14ac:dyDescent="0.25">
      <c r="A123" s="13">
        <v>41974</v>
      </c>
      <c r="B123" s="14">
        <v>19.829369183040331</v>
      </c>
      <c r="C123" s="15">
        <v>3.05</v>
      </c>
      <c r="D123" s="16">
        <v>4.1647109999999996</v>
      </c>
    </row>
    <row r="124" spans="1:4" x14ac:dyDescent="0.25">
      <c r="A124" s="13">
        <v>42005</v>
      </c>
      <c r="B124" s="14">
        <v>17.399172699069286</v>
      </c>
      <c r="C124" s="15">
        <v>2.63</v>
      </c>
      <c r="D124" s="16">
        <v>3.5712130000000002</v>
      </c>
    </row>
    <row r="125" spans="1:4" x14ac:dyDescent="0.25">
      <c r="A125" s="13">
        <v>42036</v>
      </c>
      <c r="B125" s="14">
        <v>19.544984488107549</v>
      </c>
      <c r="C125" s="15">
        <v>2.64</v>
      </c>
      <c r="D125" s="16">
        <v>5.4856240000000005</v>
      </c>
    </row>
    <row r="126" spans="1:4" x14ac:dyDescent="0.25">
      <c r="A126" s="13">
        <v>42064</v>
      </c>
      <c r="B126" s="14">
        <v>18.846949327817995</v>
      </c>
      <c r="C126" s="15">
        <v>2.6</v>
      </c>
      <c r="D126" s="16">
        <v>3.8275199999999998</v>
      </c>
    </row>
    <row r="127" spans="1:4" x14ac:dyDescent="0.25">
      <c r="A127" s="13">
        <v>42095</v>
      </c>
      <c r="B127" s="14">
        <v>17.321613236814891</v>
      </c>
      <c r="C127" s="15">
        <v>2.4300000000000002</v>
      </c>
      <c r="D127" s="16">
        <v>3.2843280000000004</v>
      </c>
    </row>
    <row r="128" spans="1:4" x14ac:dyDescent="0.25">
      <c r="A128" s="13">
        <v>42125</v>
      </c>
      <c r="B128" s="14">
        <v>18.045501551189247</v>
      </c>
      <c r="C128" s="15">
        <v>2.64</v>
      </c>
      <c r="D128" s="16">
        <v>3.4531510000000005</v>
      </c>
    </row>
    <row r="129" spans="1:4" x14ac:dyDescent="0.25">
      <c r="A129" s="13">
        <v>42156</v>
      </c>
      <c r="B129" s="14">
        <v>17.528438469493278</v>
      </c>
      <c r="C129" s="15">
        <v>2.4900000000000002</v>
      </c>
      <c r="D129" s="16">
        <v>3.3287639999999996</v>
      </c>
    </row>
    <row r="130" spans="1:4" x14ac:dyDescent="0.25">
      <c r="A130" s="13">
        <v>42186</v>
      </c>
      <c r="B130" s="14">
        <v>16.959669079627716</v>
      </c>
      <c r="C130" s="16"/>
      <c r="D130" s="16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F22"/>
  <sheetViews>
    <sheetView workbookViewId="0"/>
  </sheetViews>
  <sheetFormatPr defaultRowHeight="15" x14ac:dyDescent="0.25"/>
  <sheetData>
    <row r="1" spans="1:4" s="24" customFormat="1" x14ac:dyDescent="0.25">
      <c r="A1" s="45" t="s">
        <v>62</v>
      </c>
    </row>
    <row r="3" spans="1:4" x14ac:dyDescent="0.25">
      <c r="B3" s="33" t="s">
        <v>63</v>
      </c>
      <c r="C3" s="33"/>
      <c r="D3" s="33"/>
    </row>
    <row r="4" spans="1:4" x14ac:dyDescent="0.25">
      <c r="A4">
        <v>2004</v>
      </c>
      <c r="B4">
        <v>2.7675999999999998</v>
      </c>
    </row>
    <row r="5" spans="1:4" x14ac:dyDescent="0.25">
      <c r="A5">
        <v>2005</v>
      </c>
      <c r="B5">
        <v>4.1831000000000005</v>
      </c>
      <c r="C5" s="4"/>
    </row>
    <row r="6" spans="1:4" x14ac:dyDescent="0.25">
      <c r="A6" s="4">
        <v>2006</v>
      </c>
      <c r="B6">
        <v>5.6186000000000007</v>
      </c>
      <c r="C6" s="4"/>
    </row>
    <row r="7" spans="1:4" x14ac:dyDescent="0.25">
      <c r="A7" s="4">
        <v>2007</v>
      </c>
      <c r="B7">
        <v>8.0803999999999991</v>
      </c>
      <c r="C7" s="4"/>
    </row>
    <row r="8" spans="1:4" x14ac:dyDescent="0.25">
      <c r="A8" s="4">
        <v>2008</v>
      </c>
      <c r="B8">
        <v>14.359200000000001</v>
      </c>
      <c r="C8" s="4"/>
    </row>
    <row r="9" spans="1:4" x14ac:dyDescent="0.25">
      <c r="A9" s="4">
        <v>2009</v>
      </c>
      <c r="B9">
        <v>21.677499999999998</v>
      </c>
      <c r="C9" s="4"/>
    </row>
    <row r="10" spans="1:4" x14ac:dyDescent="0.25">
      <c r="A10" s="4">
        <v>2010</v>
      </c>
      <c r="B10">
        <v>38.313499999999998</v>
      </c>
      <c r="C10" s="4"/>
    </row>
    <row r="11" spans="1:4" x14ac:dyDescent="0.25">
      <c r="A11" s="4">
        <v>2011</v>
      </c>
      <c r="B11">
        <v>68.006</v>
      </c>
      <c r="C11" s="4"/>
    </row>
    <row r="12" spans="1:4" x14ac:dyDescent="0.25">
      <c r="A12" s="4">
        <v>2012</v>
      </c>
      <c r="B12">
        <v>99.8429</v>
      </c>
      <c r="C12" s="4"/>
    </row>
    <row r="13" spans="1:4" x14ac:dyDescent="0.25">
      <c r="A13" s="4">
        <v>2013</v>
      </c>
      <c r="B13">
        <v>139.79520000000002</v>
      </c>
      <c r="C13" s="4"/>
    </row>
    <row r="14" spans="1:4" x14ac:dyDescent="0.25">
      <c r="A14" s="4">
        <v>2014</v>
      </c>
      <c r="B14">
        <v>177</v>
      </c>
      <c r="C14" s="4"/>
    </row>
    <row r="22" spans="6:6" x14ac:dyDescent="0.25">
      <c r="F22" s="5"/>
    </row>
  </sheetData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Z16"/>
  <sheetViews>
    <sheetView workbookViewId="0">
      <selection activeCell="B26" sqref="B26"/>
    </sheetView>
  </sheetViews>
  <sheetFormatPr defaultRowHeight="15" x14ac:dyDescent="0.25"/>
  <cols>
    <col min="1" max="1" width="30.85546875" style="24" customWidth="1"/>
    <col min="2" max="2" width="19.140625" style="24" customWidth="1"/>
    <col min="3" max="3" width="45.28515625" style="24" customWidth="1"/>
    <col min="4" max="16384" width="9.140625" style="24"/>
  </cols>
  <sheetData>
    <row r="1" spans="1:26" x14ac:dyDescent="0.25">
      <c r="A1" s="45" t="s">
        <v>67</v>
      </c>
    </row>
    <row r="2" spans="1:26" ht="17.25" x14ac:dyDescent="0.25">
      <c r="A2" s="78"/>
      <c r="B2" s="33"/>
      <c r="C2" s="33"/>
      <c r="D2" s="77"/>
      <c r="E2" s="77"/>
      <c r="F2" s="77"/>
      <c r="G2" s="77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x14ac:dyDescent="0.25">
      <c r="A3" s="33" t="s">
        <v>0</v>
      </c>
      <c r="B3" s="44">
        <v>15.46</v>
      </c>
      <c r="C3" s="77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x14ac:dyDescent="0.25">
      <c r="A4" s="33" t="s">
        <v>64</v>
      </c>
      <c r="B4" s="33">
        <v>30.85</v>
      </c>
      <c r="C4" s="77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x14ac:dyDescent="0.25">
      <c r="A5" s="33" t="s">
        <v>1</v>
      </c>
      <c r="B5" s="33">
        <v>31.95</v>
      </c>
      <c r="C5" s="77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x14ac:dyDescent="0.25">
      <c r="A6" s="33" t="s">
        <v>65</v>
      </c>
      <c r="B6" s="33">
        <v>7.06</v>
      </c>
      <c r="C6" s="77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x14ac:dyDescent="0.25">
      <c r="A7" s="33" t="s">
        <v>66</v>
      </c>
      <c r="B7" s="33">
        <v>9.7100000000000009</v>
      </c>
      <c r="C7" s="77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x14ac:dyDescent="0.25">
      <c r="A8" s="33" t="s">
        <v>21</v>
      </c>
      <c r="B8" s="33">
        <v>11.88</v>
      </c>
      <c r="C8" s="77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x14ac:dyDescent="0.25">
      <c r="A9" s="33" t="s">
        <v>22</v>
      </c>
      <c r="B9" s="33">
        <v>13.78</v>
      </c>
      <c r="C9" s="77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</sheetData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45" t="s">
        <v>68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44"/>
  <sheetViews>
    <sheetView workbookViewId="0">
      <selection activeCell="G5" sqref="G5"/>
    </sheetView>
  </sheetViews>
  <sheetFormatPr defaultRowHeight="15" x14ac:dyDescent="0.25"/>
  <cols>
    <col min="2" max="4" width="11.140625" customWidth="1"/>
  </cols>
  <sheetData>
    <row r="1" spans="1:4" x14ac:dyDescent="0.25">
      <c r="A1" s="45" t="s">
        <v>69</v>
      </c>
    </row>
    <row r="2" spans="1:4" s="24" customFormat="1" x14ac:dyDescent="0.25"/>
    <row r="3" spans="1:4" x14ac:dyDescent="0.25">
      <c r="B3" s="33" t="s">
        <v>40</v>
      </c>
      <c r="C3" s="33" t="s">
        <v>42</v>
      </c>
      <c r="D3" s="33" t="s">
        <v>41</v>
      </c>
    </row>
    <row r="4" spans="1:4" x14ac:dyDescent="0.25">
      <c r="A4">
        <v>2000</v>
      </c>
      <c r="B4" s="6">
        <v>28.66</v>
      </c>
      <c r="C4" s="6"/>
      <c r="D4" s="6"/>
    </row>
    <row r="5" spans="1:4" x14ac:dyDescent="0.25">
      <c r="A5">
        <v>2001</v>
      </c>
      <c r="B5" s="6">
        <v>24.46</v>
      </c>
      <c r="C5" s="6"/>
      <c r="D5" s="6"/>
    </row>
    <row r="6" spans="1:4" x14ac:dyDescent="0.25">
      <c r="A6">
        <v>2002</v>
      </c>
      <c r="B6" s="6">
        <v>24.99</v>
      </c>
      <c r="C6" s="6"/>
      <c r="D6" s="6"/>
    </row>
    <row r="7" spans="1:4" x14ac:dyDescent="0.25">
      <c r="A7">
        <v>2003</v>
      </c>
      <c r="B7" s="6">
        <v>28.85</v>
      </c>
      <c r="C7" s="6"/>
      <c r="D7" s="6"/>
    </row>
    <row r="8" spans="1:4" s="4" customFormat="1" x14ac:dyDescent="0.25">
      <c r="A8">
        <v>2004</v>
      </c>
      <c r="B8" s="6">
        <v>38.26</v>
      </c>
      <c r="C8" s="6"/>
      <c r="D8" s="6"/>
    </row>
    <row r="9" spans="1:4" s="4" customFormat="1" x14ac:dyDescent="0.25">
      <c r="A9">
        <v>2005</v>
      </c>
      <c r="B9" s="6">
        <v>54.57</v>
      </c>
      <c r="C9" s="6"/>
      <c r="D9" s="6"/>
    </row>
    <row r="10" spans="1:4" s="4" customFormat="1" x14ac:dyDescent="0.25">
      <c r="A10" s="4">
        <v>2006</v>
      </c>
      <c r="B10" s="6">
        <v>65.16</v>
      </c>
      <c r="C10" s="6"/>
      <c r="D10" s="6"/>
    </row>
    <row r="11" spans="1:4" s="4" customFormat="1" x14ac:dyDescent="0.25">
      <c r="A11" s="4">
        <v>2007</v>
      </c>
      <c r="B11" s="6">
        <v>72.44</v>
      </c>
      <c r="C11" s="6"/>
      <c r="D11" s="6"/>
    </row>
    <row r="12" spans="1:4" s="4" customFormat="1" x14ac:dyDescent="0.25">
      <c r="A12" s="4">
        <v>2008</v>
      </c>
      <c r="B12" s="6">
        <v>96.94</v>
      </c>
      <c r="C12" s="6"/>
      <c r="D12" s="6"/>
    </row>
    <row r="13" spans="1:4" x14ac:dyDescent="0.25">
      <c r="A13" s="4">
        <v>2009</v>
      </c>
      <c r="B13" s="6">
        <v>61.74</v>
      </c>
      <c r="C13" s="6"/>
      <c r="D13" s="6"/>
    </row>
    <row r="14" spans="1:4" x14ac:dyDescent="0.25">
      <c r="A14" s="4">
        <v>2010</v>
      </c>
      <c r="B14" s="6">
        <v>79.61</v>
      </c>
      <c r="C14" s="6"/>
      <c r="D14" s="6"/>
    </row>
    <row r="15" spans="1:4" x14ac:dyDescent="0.25">
      <c r="A15">
        <v>2011</v>
      </c>
      <c r="B15" s="6">
        <v>111.26</v>
      </c>
      <c r="C15" s="6"/>
      <c r="D15" s="6"/>
    </row>
    <row r="16" spans="1:4" x14ac:dyDescent="0.25">
      <c r="A16">
        <v>2012</v>
      </c>
      <c r="B16" s="6">
        <v>111.63</v>
      </c>
      <c r="C16" s="6"/>
      <c r="D16" s="6"/>
    </row>
    <row r="17" spans="1:8" x14ac:dyDescent="0.25">
      <c r="A17">
        <v>2013</v>
      </c>
      <c r="B17" s="6">
        <v>108.56</v>
      </c>
      <c r="C17" s="6"/>
      <c r="D17" s="6"/>
    </row>
    <row r="18" spans="1:8" x14ac:dyDescent="0.25">
      <c r="A18">
        <v>2014</v>
      </c>
      <c r="B18" s="6">
        <v>99.02</v>
      </c>
      <c r="C18" s="6">
        <v>99.02</v>
      </c>
      <c r="D18" s="6">
        <v>99.02</v>
      </c>
    </row>
    <row r="19" spans="1:8" x14ac:dyDescent="0.25">
      <c r="A19">
        <v>2015</v>
      </c>
      <c r="B19" s="6">
        <v>56</v>
      </c>
      <c r="C19" s="6">
        <v>60</v>
      </c>
      <c r="D19" s="6">
        <v>51</v>
      </c>
    </row>
    <row r="20" spans="1:8" x14ac:dyDescent="0.25">
      <c r="A20">
        <v>2016</v>
      </c>
      <c r="B20" s="6">
        <v>61.43</v>
      </c>
      <c r="C20" s="6">
        <v>73.72</v>
      </c>
      <c r="D20" s="6">
        <v>47.92</v>
      </c>
    </row>
    <row r="21" spans="1:8" x14ac:dyDescent="0.25">
      <c r="A21" s="4">
        <v>2017</v>
      </c>
      <c r="B21" s="6">
        <v>75</v>
      </c>
      <c r="C21" s="6">
        <v>96</v>
      </c>
      <c r="D21" s="6">
        <v>51.804123711340203</v>
      </c>
    </row>
    <row r="22" spans="1:8" x14ac:dyDescent="0.25">
      <c r="A22" s="4">
        <v>2018</v>
      </c>
      <c r="B22" s="6">
        <v>77.827956989247298</v>
      </c>
      <c r="C22" s="6">
        <v>99.61978494623655</v>
      </c>
      <c r="D22" s="6">
        <v>53.757454827624422</v>
      </c>
    </row>
    <row r="23" spans="1:8" x14ac:dyDescent="0.25">
      <c r="A23" s="4">
        <v>2019</v>
      </c>
      <c r="B23" s="6">
        <v>79.223404255319153</v>
      </c>
      <c r="C23" s="6">
        <v>102.1981914893617</v>
      </c>
      <c r="D23" s="6">
        <v>54.721320465014259</v>
      </c>
    </row>
    <row r="24" spans="1:8" x14ac:dyDescent="0.25">
      <c r="A24" s="4">
        <v>2020</v>
      </c>
      <c r="B24" s="6">
        <v>81.621052631578962</v>
      </c>
      <c r="C24" s="6">
        <v>105.29115789473687</v>
      </c>
      <c r="D24" s="6">
        <v>56.377428106348354</v>
      </c>
    </row>
    <row r="25" spans="1:8" x14ac:dyDescent="0.25">
      <c r="A25" s="4">
        <v>2021</v>
      </c>
      <c r="B25" s="6">
        <v>83.926315789473691</v>
      </c>
      <c r="C25" s="6">
        <v>108.26494736842106</v>
      </c>
      <c r="D25" s="6">
        <v>58.3390243902439</v>
      </c>
    </row>
    <row r="26" spans="1:8" x14ac:dyDescent="0.25">
      <c r="A26" s="4">
        <v>2022</v>
      </c>
      <c r="B26" s="6">
        <v>85.726315789473688</v>
      </c>
      <c r="C26" s="6">
        <v>111.49068945641095</v>
      </c>
      <c r="D26" s="6">
        <v>59.961942122536435</v>
      </c>
    </row>
    <row r="27" spans="1:8" x14ac:dyDescent="0.25">
      <c r="A27" s="4">
        <v>2023</v>
      </c>
      <c r="B27" s="6">
        <v>87.326315789473682</v>
      </c>
      <c r="C27" s="6">
        <v>113.19846096962171</v>
      </c>
      <c r="D27" s="6">
        <v>61.454170609325658</v>
      </c>
    </row>
    <row r="28" spans="1:8" x14ac:dyDescent="0.25">
      <c r="A28" s="4">
        <v>2024</v>
      </c>
      <c r="B28" s="6">
        <v>88.78947368421052</v>
      </c>
      <c r="C28" s="6">
        <v>114.72130667219601</v>
      </c>
      <c r="D28" s="6">
        <v>62.857640696225033</v>
      </c>
    </row>
    <row r="29" spans="1:8" x14ac:dyDescent="0.25">
      <c r="A29" s="4">
        <v>2025</v>
      </c>
      <c r="B29" s="6">
        <v>90.26315789473685</v>
      </c>
      <c r="C29" s="6">
        <v>116.2509398230018</v>
      </c>
      <c r="D29" s="6">
        <v>64.275375966471913</v>
      </c>
    </row>
    <row r="30" spans="1:8" x14ac:dyDescent="0.25">
      <c r="A30" s="4">
        <v>2026</v>
      </c>
      <c r="B30" s="6">
        <v>91.768421052631595</v>
      </c>
      <c r="C30" s="6">
        <v>117.81444241347768</v>
      </c>
      <c r="D30" s="6">
        <v>65.722399691785498</v>
      </c>
      <c r="H30" s="4"/>
    </row>
    <row r="31" spans="1:8" x14ac:dyDescent="0.25">
      <c r="A31" s="4">
        <v>2027</v>
      </c>
      <c r="B31" s="6">
        <v>93.284210526315803</v>
      </c>
      <c r="C31" s="6">
        <v>119.38467081222615</v>
      </c>
      <c r="D31" s="6">
        <v>67.183750240405473</v>
      </c>
    </row>
    <row r="32" spans="1:8" x14ac:dyDescent="0.25">
      <c r="A32" s="4">
        <v>2028</v>
      </c>
      <c r="B32" s="6">
        <v>94.821052631578951</v>
      </c>
      <c r="C32" s="6">
        <v>120.97511201195012</v>
      </c>
      <c r="D32" s="6">
        <v>68.666993251207771</v>
      </c>
    </row>
    <row r="33" spans="1:4" x14ac:dyDescent="0.25">
      <c r="A33" s="4">
        <v>2029</v>
      </c>
      <c r="B33" s="6">
        <v>96.4</v>
      </c>
      <c r="C33" s="6">
        <v>122.6124764805611</v>
      </c>
      <c r="D33" s="6">
        <v>70.187523519438912</v>
      </c>
    </row>
    <row r="34" spans="1:4" x14ac:dyDescent="0.25">
      <c r="A34" s="4">
        <v>2030</v>
      </c>
      <c r="B34" s="6">
        <v>97.989473684210537</v>
      </c>
      <c r="C34" s="6">
        <v>124.25641333549272</v>
      </c>
      <c r="D34" s="6">
        <v>71.722534032928351</v>
      </c>
    </row>
    <row r="35" spans="1:4" x14ac:dyDescent="0.25">
      <c r="A35" s="4">
        <v>2031</v>
      </c>
      <c r="B35" s="6">
        <v>98.842105263157904</v>
      </c>
      <c r="C35" s="6">
        <v>125.14851923929787</v>
      </c>
      <c r="D35" s="6">
        <v>72.53569128701794</v>
      </c>
    </row>
    <row r="36" spans="1:4" x14ac:dyDescent="0.25">
      <c r="A36" s="4">
        <v>2032</v>
      </c>
      <c r="B36" s="6">
        <v>99.715789473684225</v>
      </c>
      <c r="C36" s="6">
        <v>126.06537477803226</v>
      </c>
      <c r="D36" s="6">
        <v>73.366204169336186</v>
      </c>
    </row>
    <row r="37" spans="1:4" x14ac:dyDescent="0.25">
      <c r="A37" s="4">
        <v>2033</v>
      </c>
      <c r="B37" s="6">
        <v>100.6</v>
      </c>
      <c r="C37" s="6">
        <v>126.99359788561064</v>
      </c>
      <c r="D37" s="6">
        <v>74.206402114389348</v>
      </c>
    </row>
    <row r="38" spans="1:4" x14ac:dyDescent="0.25">
      <c r="A38" s="4">
        <v>2034</v>
      </c>
      <c r="B38" s="6">
        <v>101.49473684210527</v>
      </c>
      <c r="C38" s="6">
        <v>127.93315507383427</v>
      </c>
      <c r="D38" s="6">
        <v>75.056318610376266</v>
      </c>
    </row>
    <row r="39" spans="1:4" x14ac:dyDescent="0.25">
      <c r="A39" s="4">
        <v>2035</v>
      </c>
      <c r="B39" s="6">
        <v>102.4</v>
      </c>
      <c r="C39" s="6">
        <v>128.88401343701159</v>
      </c>
      <c r="D39" s="6">
        <v>75.915986562988408</v>
      </c>
    </row>
    <row r="40" spans="1:4" x14ac:dyDescent="0.25">
      <c r="A40" s="4">
        <v>2036</v>
      </c>
      <c r="B40" s="6">
        <v>103.32631578947368</v>
      </c>
      <c r="C40" s="6">
        <v>129.8593700011088</v>
      </c>
      <c r="D40" s="6">
        <v>76.793261577838535</v>
      </c>
    </row>
    <row r="41" spans="1:4" x14ac:dyDescent="0.25">
      <c r="A41" s="4">
        <v>2037</v>
      </c>
      <c r="B41" s="6">
        <v>104.25263157894739</v>
      </c>
      <c r="C41" s="6">
        <v>130.83271501832093</v>
      </c>
      <c r="D41" s="6">
        <v>77.672548139573806</v>
      </c>
    </row>
    <row r="42" spans="1:4" x14ac:dyDescent="0.25">
      <c r="A42" s="4">
        <v>2038</v>
      </c>
      <c r="B42" s="6">
        <v>105.18947368421054</v>
      </c>
      <c r="C42" s="6">
        <v>131.81726604950316</v>
      </c>
      <c r="D42" s="6">
        <v>78.561681318917962</v>
      </c>
    </row>
    <row r="43" spans="1:4" x14ac:dyDescent="0.25">
      <c r="A43" s="4">
        <v>2039</v>
      </c>
      <c r="B43" s="6">
        <v>106.11578947368422</v>
      </c>
      <c r="C43" s="6">
        <v>132.7866484949709</v>
      </c>
      <c r="D43" s="6">
        <v>79.444930452397543</v>
      </c>
    </row>
    <row r="44" spans="1:4" x14ac:dyDescent="0.25">
      <c r="A44" s="4">
        <v>2040</v>
      </c>
      <c r="B44" s="6">
        <v>107.04210526315789</v>
      </c>
      <c r="C44" s="6">
        <v>133.7540984630692</v>
      </c>
      <c r="D44" s="6">
        <v>80.330112063246574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U44"/>
  <sheetViews>
    <sheetView workbookViewId="0">
      <selection activeCell="G4" sqref="G4"/>
    </sheetView>
  </sheetViews>
  <sheetFormatPr defaultRowHeight="15" x14ac:dyDescent="0.25"/>
  <cols>
    <col min="2" max="4" width="11.140625" customWidth="1"/>
  </cols>
  <sheetData>
    <row r="1" spans="1:4" s="24" customFormat="1" x14ac:dyDescent="0.25">
      <c r="A1" s="45" t="s">
        <v>70</v>
      </c>
    </row>
    <row r="3" spans="1:4" x14ac:dyDescent="0.25">
      <c r="B3" s="33" t="s">
        <v>40</v>
      </c>
      <c r="C3" s="33" t="s">
        <v>42</v>
      </c>
      <c r="D3" s="33" t="s">
        <v>41</v>
      </c>
    </row>
    <row r="4" spans="1:4" x14ac:dyDescent="0.25">
      <c r="A4" s="4">
        <v>2000</v>
      </c>
      <c r="B4" s="6">
        <v>4.3099999999999996</v>
      </c>
      <c r="C4" s="6"/>
      <c r="D4" s="6"/>
    </row>
    <row r="5" spans="1:4" x14ac:dyDescent="0.25">
      <c r="A5" s="4">
        <v>2001</v>
      </c>
      <c r="B5" s="6">
        <v>3.96</v>
      </c>
      <c r="C5" s="6"/>
      <c r="D5" s="6"/>
    </row>
    <row r="6" spans="1:4" x14ac:dyDescent="0.25">
      <c r="A6" s="4">
        <v>2002</v>
      </c>
      <c r="B6" s="6">
        <v>3.38</v>
      </c>
      <c r="C6" s="6"/>
      <c r="D6" s="6"/>
    </row>
    <row r="7" spans="1:4" x14ac:dyDescent="0.25">
      <c r="A7" s="4">
        <v>2003</v>
      </c>
      <c r="B7" s="6">
        <v>5.47</v>
      </c>
      <c r="C7" s="6"/>
      <c r="D7" s="6"/>
    </row>
    <row r="8" spans="1:4" x14ac:dyDescent="0.25">
      <c r="A8" s="4">
        <v>2004</v>
      </c>
      <c r="B8" s="6">
        <v>5.89</v>
      </c>
      <c r="C8" s="6"/>
      <c r="D8" s="6"/>
    </row>
    <row r="9" spans="1:4" x14ac:dyDescent="0.25">
      <c r="A9" s="4">
        <v>2005</v>
      </c>
      <c r="B9" s="6">
        <v>8.69</v>
      </c>
      <c r="C9" s="6"/>
      <c r="D9" s="6"/>
    </row>
    <row r="10" spans="1:4" x14ac:dyDescent="0.25">
      <c r="A10" s="4">
        <v>2006</v>
      </c>
      <c r="B10" s="6">
        <v>6.73</v>
      </c>
      <c r="C10" s="6"/>
      <c r="D10" s="6"/>
    </row>
    <row r="11" spans="1:4" x14ac:dyDescent="0.25">
      <c r="A11" s="4">
        <v>2007</v>
      </c>
      <c r="B11" s="6">
        <v>6.97</v>
      </c>
      <c r="C11" s="6"/>
      <c r="D11" s="6"/>
    </row>
    <row r="12" spans="1:4" x14ac:dyDescent="0.25">
      <c r="A12" s="4">
        <v>2008</v>
      </c>
      <c r="B12" s="6">
        <v>8.86</v>
      </c>
      <c r="C12" s="6"/>
      <c r="D12" s="6"/>
    </row>
    <row r="13" spans="1:4" x14ac:dyDescent="0.25">
      <c r="A13" s="4">
        <v>2009</v>
      </c>
      <c r="B13" s="6">
        <v>3.94</v>
      </c>
      <c r="C13" s="6"/>
      <c r="D13" s="6"/>
    </row>
    <row r="14" spans="1:4" x14ac:dyDescent="0.25">
      <c r="A14" s="4">
        <v>2010</v>
      </c>
      <c r="B14" s="6">
        <v>4.37</v>
      </c>
      <c r="C14" s="6"/>
      <c r="D14" s="6"/>
    </row>
    <row r="15" spans="1:4" x14ac:dyDescent="0.25">
      <c r="A15" s="4">
        <v>2011</v>
      </c>
      <c r="B15" s="6">
        <v>4</v>
      </c>
      <c r="C15" s="6"/>
      <c r="D15" s="6"/>
    </row>
    <row r="16" spans="1:4" x14ac:dyDescent="0.25">
      <c r="A16" s="4">
        <v>2012</v>
      </c>
      <c r="B16" s="6">
        <v>2.75</v>
      </c>
      <c r="C16" s="6"/>
      <c r="D16" s="6"/>
    </row>
    <row r="17" spans="1:21" x14ac:dyDescent="0.25">
      <c r="A17" s="4">
        <v>2013</v>
      </c>
      <c r="B17" s="6">
        <v>3.73</v>
      </c>
      <c r="C17" s="6"/>
      <c r="D17" s="6"/>
    </row>
    <row r="18" spans="1:21" x14ac:dyDescent="0.25">
      <c r="A18">
        <v>2014</v>
      </c>
      <c r="B18" s="6">
        <v>4.3899999999999997</v>
      </c>
      <c r="C18" s="6">
        <v>4.3899999999999997</v>
      </c>
      <c r="D18" s="6">
        <v>4.3899999999999997</v>
      </c>
    </row>
    <row r="19" spans="1:21" x14ac:dyDescent="0.25">
      <c r="A19">
        <v>2015</v>
      </c>
      <c r="B19" s="6">
        <v>2.9</v>
      </c>
      <c r="C19" s="6">
        <v>3.05</v>
      </c>
      <c r="D19" s="6">
        <v>2.75</v>
      </c>
    </row>
    <row r="20" spans="1:21" x14ac:dyDescent="0.25">
      <c r="A20">
        <v>2016</v>
      </c>
      <c r="B20" s="6">
        <v>3.2</v>
      </c>
      <c r="C20" s="6">
        <v>3.65</v>
      </c>
      <c r="D20" s="6">
        <v>2.85</v>
      </c>
    </row>
    <row r="21" spans="1:21" x14ac:dyDescent="0.25">
      <c r="A21">
        <v>2017</v>
      </c>
      <c r="B21" s="6">
        <v>3.55</v>
      </c>
      <c r="C21" s="6">
        <v>3.95</v>
      </c>
      <c r="D21" s="6">
        <v>2.9</v>
      </c>
    </row>
    <row r="22" spans="1:21" x14ac:dyDescent="0.25">
      <c r="A22">
        <v>2018</v>
      </c>
      <c r="B22" s="6">
        <v>3.67</v>
      </c>
      <c r="C22" s="6">
        <v>4.25</v>
      </c>
      <c r="D22" s="6">
        <v>2.95</v>
      </c>
    </row>
    <row r="23" spans="1:21" x14ac:dyDescent="0.25">
      <c r="A23">
        <v>2019</v>
      </c>
      <c r="B23" s="6">
        <v>3.77</v>
      </c>
      <c r="C23" s="6">
        <v>4.38</v>
      </c>
      <c r="D23" s="6">
        <v>3</v>
      </c>
    </row>
    <row r="24" spans="1:21" x14ac:dyDescent="0.25">
      <c r="A24">
        <v>2020</v>
      </c>
      <c r="B24" s="6">
        <v>3.85</v>
      </c>
      <c r="C24" s="6">
        <v>4.5299999999999994</v>
      </c>
      <c r="D24" s="6">
        <v>3.05</v>
      </c>
    </row>
    <row r="25" spans="1:21" x14ac:dyDescent="0.25">
      <c r="A25">
        <v>2021</v>
      </c>
      <c r="B25" s="6">
        <v>3.93</v>
      </c>
      <c r="C25" s="6">
        <v>4.629999999999999</v>
      </c>
      <c r="D25" s="6">
        <v>3.0999999999999996</v>
      </c>
    </row>
    <row r="26" spans="1:21" x14ac:dyDescent="0.25">
      <c r="A26">
        <v>2022</v>
      </c>
      <c r="B26" s="6">
        <v>3.99</v>
      </c>
      <c r="C26" s="6">
        <v>4.7299999999999986</v>
      </c>
      <c r="D26" s="6">
        <v>3.1399999999999997</v>
      </c>
    </row>
    <row r="27" spans="1:21" x14ac:dyDescent="0.25">
      <c r="A27">
        <v>2023</v>
      </c>
      <c r="B27" s="6">
        <v>4.04</v>
      </c>
      <c r="C27" s="6">
        <v>4.8199999999999985</v>
      </c>
      <c r="D27" s="6">
        <v>3.1699999999999995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x14ac:dyDescent="0.25">
      <c r="A28">
        <v>2024</v>
      </c>
      <c r="B28" s="6">
        <v>4.07</v>
      </c>
      <c r="C28" s="6">
        <v>4.9099999999999984</v>
      </c>
      <c r="D28" s="6">
        <v>3.1999999999999993</v>
      </c>
    </row>
    <row r="29" spans="1:21" x14ac:dyDescent="0.25">
      <c r="A29">
        <v>2025</v>
      </c>
      <c r="B29" s="6">
        <v>4.0999999999999996</v>
      </c>
      <c r="C29" s="6">
        <v>4.9899999999999984</v>
      </c>
      <c r="D29" s="6">
        <v>3.2299999999999986</v>
      </c>
    </row>
    <row r="30" spans="1:21" x14ac:dyDescent="0.25">
      <c r="A30">
        <v>2026</v>
      </c>
      <c r="B30" s="6">
        <v>4.129999999999999</v>
      </c>
      <c r="C30" s="6">
        <v>5.0599999999999987</v>
      </c>
      <c r="D30" s="6">
        <v>3.259999999999998</v>
      </c>
    </row>
    <row r="31" spans="1:21" x14ac:dyDescent="0.25">
      <c r="A31">
        <v>2027</v>
      </c>
      <c r="B31" s="6">
        <v>4.1599999999999984</v>
      </c>
      <c r="C31" s="6">
        <v>5.1199999999999983</v>
      </c>
      <c r="D31" s="6">
        <v>3.2899999999999974</v>
      </c>
    </row>
    <row r="32" spans="1:21" x14ac:dyDescent="0.25">
      <c r="A32">
        <v>2028</v>
      </c>
      <c r="B32" s="6">
        <v>4.1899999999999977</v>
      </c>
      <c r="C32" s="6">
        <v>5.1799999999999979</v>
      </c>
      <c r="D32" s="6">
        <v>3.3199999999999967</v>
      </c>
    </row>
    <row r="33" spans="1:4" x14ac:dyDescent="0.25">
      <c r="A33">
        <v>2029</v>
      </c>
      <c r="B33" s="6">
        <v>4.2199999999999971</v>
      </c>
      <c r="C33" s="6">
        <v>5.2399999999999975</v>
      </c>
      <c r="D33" s="6">
        <v>3.3499999999999961</v>
      </c>
    </row>
    <row r="34" spans="1:4" x14ac:dyDescent="0.25">
      <c r="A34">
        <v>2030</v>
      </c>
      <c r="B34" s="6">
        <v>4.2499999999999964</v>
      </c>
      <c r="C34" s="6">
        <v>5.2899999999999974</v>
      </c>
      <c r="D34" s="6">
        <v>3.3799999999999955</v>
      </c>
    </row>
    <row r="35" spans="1:4" x14ac:dyDescent="0.25">
      <c r="A35">
        <v>2031</v>
      </c>
      <c r="B35" s="6">
        <v>4.2799999999999958</v>
      </c>
      <c r="C35" s="6">
        <v>5.3299999999999974</v>
      </c>
      <c r="D35" s="6">
        <v>3.4099999999999948</v>
      </c>
    </row>
    <row r="36" spans="1:4" x14ac:dyDescent="0.25">
      <c r="A36">
        <v>2032</v>
      </c>
      <c r="B36" s="6">
        <v>4.3099999999999952</v>
      </c>
      <c r="C36" s="6">
        <v>5.3699999999999974</v>
      </c>
      <c r="D36" s="6">
        <v>3.4399999999999942</v>
      </c>
    </row>
    <row r="37" spans="1:4" x14ac:dyDescent="0.25">
      <c r="A37">
        <v>2033</v>
      </c>
      <c r="B37" s="6">
        <v>4.3399999999999945</v>
      </c>
      <c r="C37" s="6">
        <v>5.4099999999999975</v>
      </c>
      <c r="D37" s="6">
        <v>3.4599999999999942</v>
      </c>
    </row>
    <row r="38" spans="1:4" x14ac:dyDescent="0.25">
      <c r="A38">
        <v>2034</v>
      </c>
      <c r="B38" s="6">
        <v>4.3699999999999939</v>
      </c>
      <c r="C38" s="6">
        <v>5.4599999999999973</v>
      </c>
      <c r="D38" s="6">
        <v>3.4799999999999942</v>
      </c>
    </row>
    <row r="39" spans="1:4" x14ac:dyDescent="0.25">
      <c r="A39">
        <v>2035</v>
      </c>
      <c r="B39" s="6">
        <v>4.3999999999999932</v>
      </c>
      <c r="C39" s="6">
        <v>5.5099999999999971</v>
      </c>
      <c r="D39" s="6">
        <v>3.489999999999994</v>
      </c>
    </row>
    <row r="40" spans="1:4" x14ac:dyDescent="0.25">
      <c r="A40">
        <v>2036</v>
      </c>
      <c r="B40" s="6">
        <v>4.4299999999999926</v>
      </c>
      <c r="C40" s="6">
        <v>5.5599999999999969</v>
      </c>
      <c r="D40" s="6">
        <v>3.4999999999999938</v>
      </c>
    </row>
    <row r="41" spans="1:4" x14ac:dyDescent="0.25">
      <c r="A41">
        <v>2037</v>
      </c>
      <c r="B41" s="6">
        <v>4.459999999999992</v>
      </c>
      <c r="C41" s="6">
        <v>5.6099999999999968</v>
      </c>
      <c r="D41" s="6">
        <v>3.5099999999999936</v>
      </c>
    </row>
    <row r="42" spans="1:4" x14ac:dyDescent="0.25">
      <c r="A42">
        <v>2038</v>
      </c>
      <c r="B42" s="6">
        <v>4.4899999999999913</v>
      </c>
      <c r="C42" s="6">
        <v>5.6599999999999966</v>
      </c>
      <c r="D42" s="6">
        <v>3.5199999999999934</v>
      </c>
    </row>
    <row r="43" spans="1:4" x14ac:dyDescent="0.25">
      <c r="A43">
        <v>2039</v>
      </c>
      <c r="B43" s="6">
        <v>4.5199999999999916</v>
      </c>
      <c r="C43" s="6">
        <v>5.7099999999999964</v>
      </c>
      <c r="D43" s="6">
        <v>3.5299999999999931</v>
      </c>
    </row>
    <row r="44" spans="1:4" x14ac:dyDescent="0.25">
      <c r="A44">
        <v>2040</v>
      </c>
      <c r="B44" s="6">
        <v>4.5499999999999918</v>
      </c>
      <c r="C44" s="6">
        <v>5.7599999999999962</v>
      </c>
      <c r="D44" s="6">
        <v>3.5399999999999929</v>
      </c>
    </row>
  </sheetData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O40"/>
  <sheetViews>
    <sheetView workbookViewId="0">
      <selection activeCell="F4" sqref="F4"/>
    </sheetView>
  </sheetViews>
  <sheetFormatPr defaultRowHeight="15" x14ac:dyDescent="0.25"/>
  <cols>
    <col min="2" max="3" width="35.5703125" customWidth="1"/>
  </cols>
  <sheetData>
    <row r="1" spans="1:6" x14ac:dyDescent="0.25">
      <c r="A1" s="45" t="s">
        <v>71</v>
      </c>
    </row>
    <row r="2" spans="1:6" s="24" customFormat="1" x14ac:dyDescent="0.25"/>
    <row r="3" spans="1:6" x14ac:dyDescent="0.25">
      <c r="B3" s="33" t="s">
        <v>72</v>
      </c>
      <c r="C3" s="33" t="s">
        <v>73</v>
      </c>
      <c r="D3" s="33"/>
      <c r="E3" s="33"/>
      <c r="F3" s="33"/>
    </row>
    <row r="4" spans="1:6" x14ac:dyDescent="0.25">
      <c r="A4">
        <v>2010</v>
      </c>
      <c r="B4" s="16">
        <v>3.3742542242245044</v>
      </c>
      <c r="C4" s="6">
        <v>2.37</v>
      </c>
      <c r="D4" s="6"/>
      <c r="E4" s="4"/>
    </row>
    <row r="5" spans="1:6" x14ac:dyDescent="0.25">
      <c r="A5">
        <v>2011</v>
      </c>
      <c r="B5" s="16">
        <v>2.5281842047952807</v>
      </c>
      <c r="C5" s="6">
        <v>2.37</v>
      </c>
      <c r="D5" s="6"/>
      <c r="E5" s="4"/>
    </row>
    <row r="6" spans="1:6" x14ac:dyDescent="0.25">
      <c r="A6">
        <v>2012</v>
      </c>
      <c r="B6" s="16">
        <v>1.7090056560808975</v>
      </c>
      <c r="C6" s="6">
        <v>2.37</v>
      </c>
      <c r="D6" s="6"/>
      <c r="E6" s="4"/>
    </row>
    <row r="7" spans="1:6" x14ac:dyDescent="0.25">
      <c r="A7">
        <v>2013</v>
      </c>
      <c r="B7" s="16">
        <v>2.0090770174276074</v>
      </c>
      <c r="C7" s="6">
        <v>2.37</v>
      </c>
      <c r="D7" s="6"/>
      <c r="E7" s="4"/>
    </row>
    <row r="8" spans="1:6" x14ac:dyDescent="0.25">
      <c r="A8">
        <v>2014</v>
      </c>
      <c r="B8" s="16">
        <v>3.174564778361022</v>
      </c>
      <c r="C8" s="6">
        <v>2.37</v>
      </c>
      <c r="D8" s="6"/>
      <c r="E8" s="4"/>
    </row>
    <row r="9" spans="1:6" x14ac:dyDescent="0.25">
      <c r="A9">
        <v>2015</v>
      </c>
      <c r="B9" s="16">
        <v>1.2715382662338959</v>
      </c>
      <c r="C9" s="6">
        <v>2.37</v>
      </c>
      <c r="D9" s="6"/>
      <c r="E9" s="4"/>
    </row>
    <row r="10" spans="1:6" x14ac:dyDescent="0.25">
      <c r="A10">
        <v>2016</v>
      </c>
      <c r="B10" s="16">
        <v>2.1204595863090869</v>
      </c>
      <c r="C10" s="6">
        <v>2.37</v>
      </c>
      <c r="D10" s="6"/>
      <c r="E10" s="4"/>
    </row>
    <row r="11" spans="1:6" x14ac:dyDescent="0.25">
      <c r="A11">
        <v>2017</v>
      </c>
      <c r="B11" s="16">
        <v>2.0874331020045434</v>
      </c>
      <c r="C11" s="6">
        <v>2.37</v>
      </c>
      <c r="D11" s="6"/>
      <c r="E11" s="4"/>
    </row>
    <row r="12" spans="1:6" x14ac:dyDescent="0.25">
      <c r="A12">
        <v>2018</v>
      </c>
      <c r="B12" s="16">
        <v>1.8640093723138795</v>
      </c>
      <c r="C12" s="6">
        <v>2.37</v>
      </c>
      <c r="D12" s="6"/>
      <c r="E12" s="4"/>
    </row>
    <row r="13" spans="1:6" x14ac:dyDescent="0.25">
      <c r="A13">
        <v>2019</v>
      </c>
      <c r="B13" s="16">
        <v>1.7943812529776171</v>
      </c>
      <c r="C13" s="6">
        <v>2.37</v>
      </c>
      <c r="D13" s="6"/>
      <c r="E13" s="4"/>
    </row>
    <row r="14" spans="1:6" x14ac:dyDescent="0.25">
      <c r="A14">
        <v>2020</v>
      </c>
      <c r="B14" s="16">
        <v>1.7280149766173203</v>
      </c>
      <c r="C14" s="6">
        <v>2.37</v>
      </c>
      <c r="D14" s="6"/>
      <c r="E14" s="4"/>
    </row>
    <row r="15" spans="1:6" x14ac:dyDescent="0.25">
      <c r="A15">
        <v>2021</v>
      </c>
      <c r="B15" s="16">
        <v>1.6447474830978415</v>
      </c>
      <c r="C15" s="6">
        <v>2.37</v>
      </c>
      <c r="D15" s="6"/>
      <c r="E15" s="4"/>
    </row>
    <row r="16" spans="1:6" x14ac:dyDescent="0.25">
      <c r="A16">
        <v>2022</v>
      </c>
      <c r="B16" s="16">
        <v>1.4613816671844582</v>
      </c>
      <c r="C16" s="6">
        <v>2.37</v>
      </c>
      <c r="D16" s="6"/>
      <c r="E16" s="4"/>
    </row>
    <row r="17" spans="1:5" x14ac:dyDescent="0.25">
      <c r="A17">
        <v>2023</v>
      </c>
      <c r="B17" s="16">
        <v>1.4097129491051463</v>
      </c>
      <c r="C17" s="6">
        <v>2.37</v>
      </c>
      <c r="D17" s="6"/>
      <c r="E17" s="4"/>
    </row>
    <row r="18" spans="1:5" x14ac:dyDescent="0.25">
      <c r="A18">
        <v>2024</v>
      </c>
      <c r="B18" s="16">
        <v>1.5737369452594407</v>
      </c>
      <c r="C18" s="6">
        <v>2.37</v>
      </c>
      <c r="D18" s="6"/>
      <c r="E18" s="4"/>
    </row>
    <row r="19" spans="1:5" x14ac:dyDescent="0.25">
      <c r="A19">
        <v>2025</v>
      </c>
      <c r="B19" s="16">
        <v>1.7190126746008172</v>
      </c>
      <c r="C19" s="6">
        <v>2.37</v>
      </c>
      <c r="D19" s="6"/>
      <c r="E19" s="4"/>
    </row>
    <row r="20" spans="1:5" x14ac:dyDescent="0.25">
      <c r="A20">
        <v>2026</v>
      </c>
      <c r="B20" s="16">
        <v>1.6404473238783357</v>
      </c>
      <c r="C20" s="6">
        <v>2.37</v>
      </c>
      <c r="D20" s="6"/>
      <c r="E20" s="4"/>
    </row>
    <row r="21" spans="1:5" x14ac:dyDescent="0.25">
      <c r="A21">
        <v>2027</v>
      </c>
      <c r="B21" s="16">
        <v>1.7702160127314848</v>
      </c>
      <c r="C21" s="6">
        <v>2.37</v>
      </c>
      <c r="D21" s="6"/>
      <c r="E21" s="4"/>
    </row>
    <row r="22" spans="1:5" x14ac:dyDescent="0.25">
      <c r="A22">
        <v>2028</v>
      </c>
      <c r="B22" s="16">
        <v>1.8222519905255918</v>
      </c>
      <c r="C22" s="6">
        <v>2.37</v>
      </c>
      <c r="D22" s="6"/>
      <c r="E22" s="4"/>
    </row>
    <row r="23" spans="1:5" x14ac:dyDescent="0.25">
      <c r="A23">
        <v>2029</v>
      </c>
      <c r="B23" s="16">
        <v>1.8763994605859091</v>
      </c>
      <c r="C23" s="6">
        <v>2.37</v>
      </c>
      <c r="D23" s="6"/>
      <c r="E23" s="4"/>
    </row>
    <row r="24" spans="1:5" x14ac:dyDescent="0.25">
      <c r="A24">
        <v>2030</v>
      </c>
      <c r="B24" s="16">
        <v>1.9567604001472061</v>
      </c>
      <c r="C24" s="6">
        <v>2.37</v>
      </c>
      <c r="D24" s="6"/>
      <c r="E24" s="4"/>
    </row>
    <row r="25" spans="1:5" x14ac:dyDescent="0.25">
      <c r="A25">
        <v>2031</v>
      </c>
      <c r="B25" s="16">
        <v>1.9083472110375421</v>
      </c>
      <c r="C25" s="6">
        <v>2.37</v>
      </c>
      <c r="D25" s="6"/>
      <c r="E25" s="4"/>
    </row>
    <row r="26" spans="1:5" x14ac:dyDescent="0.25">
      <c r="A26">
        <v>2032</v>
      </c>
      <c r="B26" s="16">
        <v>1.7838716318250514</v>
      </c>
      <c r="C26" s="6">
        <v>2.37</v>
      </c>
      <c r="D26" s="6"/>
      <c r="E26" s="4"/>
    </row>
    <row r="27" spans="1:5" x14ac:dyDescent="0.25">
      <c r="A27">
        <v>2033</v>
      </c>
      <c r="B27" s="16">
        <v>1.7057488938636789</v>
      </c>
      <c r="C27" s="6">
        <v>2.37</v>
      </c>
      <c r="D27" s="6"/>
      <c r="E27" s="4"/>
    </row>
    <row r="28" spans="1:5" x14ac:dyDescent="0.25">
      <c r="A28">
        <v>2034</v>
      </c>
      <c r="B28" s="16">
        <v>1.601918003142333</v>
      </c>
      <c r="C28" s="6">
        <v>2.37</v>
      </c>
      <c r="D28" s="6"/>
      <c r="E28" s="4"/>
    </row>
    <row r="29" spans="1:5" x14ac:dyDescent="0.25">
      <c r="A29">
        <v>2035</v>
      </c>
      <c r="B29" s="16">
        <v>1.4965455449504672</v>
      </c>
      <c r="C29" s="6">
        <v>2.37</v>
      </c>
      <c r="D29" s="6"/>
      <c r="E29" s="4"/>
    </row>
    <row r="30" spans="1:5" x14ac:dyDescent="0.25">
      <c r="A30">
        <v>2036</v>
      </c>
      <c r="B30" s="16">
        <v>1.4019331529461887</v>
      </c>
      <c r="C30" s="6">
        <v>2.37</v>
      </c>
      <c r="D30" s="6"/>
      <c r="E30" s="4"/>
    </row>
    <row r="31" spans="1:5" x14ac:dyDescent="0.25">
      <c r="A31">
        <v>2037</v>
      </c>
      <c r="B31" s="16">
        <v>1.3612492056229719</v>
      </c>
      <c r="C31" s="6">
        <v>2.37</v>
      </c>
      <c r="D31" s="6"/>
      <c r="E31" s="4"/>
    </row>
    <row r="32" spans="1:5" x14ac:dyDescent="0.25">
      <c r="A32">
        <v>2038</v>
      </c>
      <c r="B32" s="16">
        <v>1.3381900619120257</v>
      </c>
      <c r="C32" s="6">
        <v>2.37</v>
      </c>
      <c r="D32" s="6"/>
      <c r="E32" s="4"/>
    </row>
    <row r="33" spans="1:15" x14ac:dyDescent="0.25">
      <c r="A33">
        <v>2039</v>
      </c>
      <c r="B33" s="16">
        <v>1.3367336886252357</v>
      </c>
      <c r="C33" s="6">
        <v>2.37</v>
      </c>
      <c r="D33" s="6"/>
      <c r="E33" s="4"/>
      <c r="J33" s="2"/>
      <c r="K33" s="62"/>
      <c r="L33" s="62"/>
    </row>
    <row r="34" spans="1:15" x14ac:dyDescent="0.25">
      <c r="A34">
        <v>2040</v>
      </c>
      <c r="B34" s="16">
        <v>1.3742146655777443</v>
      </c>
      <c r="C34" s="6">
        <v>2.37</v>
      </c>
      <c r="D34" s="6"/>
      <c r="E34" s="4"/>
      <c r="K34" s="24"/>
    </row>
    <row r="35" spans="1:15" ht="26.25" x14ac:dyDescent="0.4">
      <c r="B35" s="46"/>
    </row>
    <row r="39" spans="1:15" x14ac:dyDescent="0.25">
      <c r="H39" s="62"/>
      <c r="I39" s="62"/>
      <c r="J39" s="62"/>
      <c r="K39" s="62"/>
      <c r="L39" s="62"/>
      <c r="M39" s="62"/>
      <c r="N39" s="62"/>
      <c r="O39" s="62"/>
    </row>
    <row r="40" spans="1:15" x14ac:dyDescent="0.25">
      <c r="H40" s="24"/>
      <c r="I40" s="24"/>
      <c r="J40" s="24"/>
      <c r="K40" s="24"/>
      <c r="L40" s="24"/>
      <c r="M40" s="24"/>
      <c r="N40" s="2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45" t="s">
        <v>28</v>
      </c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E61"/>
  <sheetViews>
    <sheetView tabSelected="1" workbookViewId="0">
      <selection activeCell="M21" sqref="M21"/>
    </sheetView>
  </sheetViews>
  <sheetFormatPr defaultRowHeight="15" x14ac:dyDescent="0.25"/>
  <cols>
    <col min="1" max="1" width="15.140625" style="24" customWidth="1"/>
    <col min="2" max="5" width="14.28515625" style="24" customWidth="1"/>
    <col min="6" max="256" width="9.140625" style="24"/>
    <col min="257" max="257" width="45.85546875" style="24" bestFit="1" customWidth="1"/>
    <col min="258" max="259" width="11.7109375" style="24" bestFit="1" customWidth="1"/>
    <col min="260" max="512" width="9.140625" style="24"/>
    <col min="513" max="513" width="45.85546875" style="24" bestFit="1" customWidth="1"/>
    <col min="514" max="515" width="11.7109375" style="24" bestFit="1" customWidth="1"/>
    <col min="516" max="768" width="9.140625" style="24"/>
    <col min="769" max="769" width="45.85546875" style="24" bestFit="1" customWidth="1"/>
    <col min="770" max="771" width="11.7109375" style="24" bestFit="1" customWidth="1"/>
    <col min="772" max="1024" width="9.140625" style="24"/>
    <col min="1025" max="1025" width="45.85546875" style="24" bestFit="1" customWidth="1"/>
    <col min="1026" max="1027" width="11.7109375" style="24" bestFit="1" customWidth="1"/>
    <col min="1028" max="1280" width="9.140625" style="24"/>
    <col min="1281" max="1281" width="45.85546875" style="24" bestFit="1" customWidth="1"/>
    <col min="1282" max="1283" width="11.7109375" style="24" bestFit="1" customWidth="1"/>
    <col min="1284" max="1536" width="9.140625" style="24"/>
    <col min="1537" max="1537" width="45.85546875" style="24" bestFit="1" customWidth="1"/>
    <col min="1538" max="1539" width="11.7109375" style="24" bestFit="1" customWidth="1"/>
    <col min="1540" max="1792" width="9.140625" style="24"/>
    <col min="1793" max="1793" width="45.85546875" style="24" bestFit="1" customWidth="1"/>
    <col min="1794" max="1795" width="11.7109375" style="24" bestFit="1" customWidth="1"/>
    <col min="1796" max="2048" width="9.140625" style="24"/>
    <col min="2049" max="2049" width="45.85546875" style="24" bestFit="1" customWidth="1"/>
    <col min="2050" max="2051" width="11.7109375" style="24" bestFit="1" customWidth="1"/>
    <col min="2052" max="2304" width="9.140625" style="24"/>
    <col min="2305" max="2305" width="45.85546875" style="24" bestFit="1" customWidth="1"/>
    <col min="2306" max="2307" width="11.7109375" style="24" bestFit="1" customWidth="1"/>
    <col min="2308" max="2560" width="9.140625" style="24"/>
    <col min="2561" max="2561" width="45.85546875" style="24" bestFit="1" customWidth="1"/>
    <col min="2562" max="2563" width="11.7109375" style="24" bestFit="1" customWidth="1"/>
    <col min="2564" max="2816" width="9.140625" style="24"/>
    <col min="2817" max="2817" width="45.85546875" style="24" bestFit="1" customWidth="1"/>
    <col min="2818" max="2819" width="11.7109375" style="24" bestFit="1" customWidth="1"/>
    <col min="2820" max="3072" width="9.140625" style="24"/>
    <col min="3073" max="3073" width="45.85546875" style="24" bestFit="1" customWidth="1"/>
    <col min="3074" max="3075" width="11.7109375" style="24" bestFit="1" customWidth="1"/>
    <col min="3076" max="3328" width="9.140625" style="24"/>
    <col min="3329" max="3329" width="45.85546875" style="24" bestFit="1" customWidth="1"/>
    <col min="3330" max="3331" width="11.7109375" style="24" bestFit="1" customWidth="1"/>
    <col min="3332" max="3584" width="9.140625" style="24"/>
    <col min="3585" max="3585" width="45.85546875" style="24" bestFit="1" customWidth="1"/>
    <col min="3586" max="3587" width="11.7109375" style="24" bestFit="1" customWidth="1"/>
    <col min="3588" max="3840" width="9.140625" style="24"/>
    <col min="3841" max="3841" width="45.85546875" style="24" bestFit="1" customWidth="1"/>
    <col min="3842" max="3843" width="11.7109375" style="24" bestFit="1" customWidth="1"/>
    <col min="3844" max="4096" width="9.140625" style="24"/>
    <col min="4097" max="4097" width="45.85546875" style="24" bestFit="1" customWidth="1"/>
    <col min="4098" max="4099" width="11.7109375" style="24" bestFit="1" customWidth="1"/>
    <col min="4100" max="4352" width="9.140625" style="24"/>
    <col min="4353" max="4353" width="45.85546875" style="24" bestFit="1" customWidth="1"/>
    <col min="4354" max="4355" width="11.7109375" style="24" bestFit="1" customWidth="1"/>
    <col min="4356" max="4608" width="9.140625" style="24"/>
    <col min="4609" max="4609" width="45.85546875" style="24" bestFit="1" customWidth="1"/>
    <col min="4610" max="4611" width="11.7109375" style="24" bestFit="1" customWidth="1"/>
    <col min="4612" max="4864" width="9.140625" style="24"/>
    <col min="4865" max="4865" width="45.85546875" style="24" bestFit="1" customWidth="1"/>
    <col min="4866" max="4867" width="11.7109375" style="24" bestFit="1" customWidth="1"/>
    <col min="4868" max="5120" width="9.140625" style="24"/>
    <col min="5121" max="5121" width="45.85546875" style="24" bestFit="1" customWidth="1"/>
    <col min="5122" max="5123" width="11.7109375" style="24" bestFit="1" customWidth="1"/>
    <col min="5124" max="5376" width="9.140625" style="24"/>
    <col min="5377" max="5377" width="45.85546875" style="24" bestFit="1" customWidth="1"/>
    <col min="5378" max="5379" width="11.7109375" style="24" bestFit="1" customWidth="1"/>
    <col min="5380" max="5632" width="9.140625" style="24"/>
    <col min="5633" max="5633" width="45.85546875" style="24" bestFit="1" customWidth="1"/>
    <col min="5634" max="5635" width="11.7109375" style="24" bestFit="1" customWidth="1"/>
    <col min="5636" max="5888" width="9.140625" style="24"/>
    <col min="5889" max="5889" width="45.85546875" style="24" bestFit="1" customWidth="1"/>
    <col min="5890" max="5891" width="11.7109375" style="24" bestFit="1" customWidth="1"/>
    <col min="5892" max="6144" width="9.140625" style="24"/>
    <col min="6145" max="6145" width="45.85546875" style="24" bestFit="1" customWidth="1"/>
    <col min="6146" max="6147" width="11.7109375" style="24" bestFit="1" customWidth="1"/>
    <col min="6148" max="6400" width="9.140625" style="24"/>
    <col min="6401" max="6401" width="45.85546875" style="24" bestFit="1" customWidth="1"/>
    <col min="6402" max="6403" width="11.7109375" style="24" bestFit="1" customWidth="1"/>
    <col min="6404" max="6656" width="9.140625" style="24"/>
    <col min="6657" max="6657" width="45.85546875" style="24" bestFit="1" customWidth="1"/>
    <col min="6658" max="6659" width="11.7109375" style="24" bestFit="1" customWidth="1"/>
    <col min="6660" max="6912" width="9.140625" style="24"/>
    <col min="6913" max="6913" width="45.85546875" style="24" bestFit="1" customWidth="1"/>
    <col min="6914" max="6915" width="11.7109375" style="24" bestFit="1" customWidth="1"/>
    <col min="6916" max="7168" width="9.140625" style="24"/>
    <col min="7169" max="7169" width="45.85546875" style="24" bestFit="1" customWidth="1"/>
    <col min="7170" max="7171" width="11.7109375" style="24" bestFit="1" customWidth="1"/>
    <col min="7172" max="7424" width="9.140625" style="24"/>
    <col min="7425" max="7425" width="45.85546875" style="24" bestFit="1" customWidth="1"/>
    <col min="7426" max="7427" width="11.7109375" style="24" bestFit="1" customWidth="1"/>
    <col min="7428" max="7680" width="9.140625" style="24"/>
    <col min="7681" max="7681" width="45.85546875" style="24" bestFit="1" customWidth="1"/>
    <col min="7682" max="7683" width="11.7109375" style="24" bestFit="1" customWidth="1"/>
    <col min="7684" max="7936" width="9.140625" style="24"/>
    <col min="7937" max="7937" width="45.85546875" style="24" bestFit="1" customWidth="1"/>
    <col min="7938" max="7939" width="11.7109375" style="24" bestFit="1" customWidth="1"/>
    <col min="7940" max="8192" width="9.140625" style="24"/>
    <col min="8193" max="8193" width="45.85546875" style="24" bestFit="1" customWidth="1"/>
    <col min="8194" max="8195" width="11.7109375" style="24" bestFit="1" customWidth="1"/>
    <col min="8196" max="8448" width="9.140625" style="24"/>
    <col min="8449" max="8449" width="45.85546875" style="24" bestFit="1" customWidth="1"/>
    <col min="8450" max="8451" width="11.7109375" style="24" bestFit="1" customWidth="1"/>
    <col min="8452" max="8704" width="9.140625" style="24"/>
    <col min="8705" max="8705" width="45.85546875" style="24" bestFit="1" customWidth="1"/>
    <col min="8706" max="8707" width="11.7109375" style="24" bestFit="1" customWidth="1"/>
    <col min="8708" max="8960" width="9.140625" style="24"/>
    <col min="8961" max="8961" width="45.85546875" style="24" bestFit="1" customWidth="1"/>
    <col min="8962" max="8963" width="11.7109375" style="24" bestFit="1" customWidth="1"/>
    <col min="8964" max="9216" width="9.140625" style="24"/>
    <col min="9217" max="9217" width="45.85546875" style="24" bestFit="1" customWidth="1"/>
    <col min="9218" max="9219" width="11.7109375" style="24" bestFit="1" customWidth="1"/>
    <col min="9220" max="9472" width="9.140625" style="24"/>
    <col min="9473" max="9473" width="45.85546875" style="24" bestFit="1" customWidth="1"/>
    <col min="9474" max="9475" width="11.7109375" style="24" bestFit="1" customWidth="1"/>
    <col min="9476" max="9728" width="9.140625" style="24"/>
    <col min="9729" max="9729" width="45.85546875" style="24" bestFit="1" customWidth="1"/>
    <col min="9730" max="9731" width="11.7109375" style="24" bestFit="1" customWidth="1"/>
    <col min="9732" max="9984" width="9.140625" style="24"/>
    <col min="9985" max="9985" width="45.85546875" style="24" bestFit="1" customWidth="1"/>
    <col min="9986" max="9987" width="11.7109375" style="24" bestFit="1" customWidth="1"/>
    <col min="9988" max="10240" width="9.140625" style="24"/>
    <col min="10241" max="10241" width="45.85546875" style="24" bestFit="1" customWidth="1"/>
    <col min="10242" max="10243" width="11.7109375" style="24" bestFit="1" customWidth="1"/>
    <col min="10244" max="10496" width="9.140625" style="24"/>
    <col min="10497" max="10497" width="45.85546875" style="24" bestFit="1" customWidth="1"/>
    <col min="10498" max="10499" width="11.7109375" style="24" bestFit="1" customWidth="1"/>
    <col min="10500" max="10752" width="9.140625" style="24"/>
    <col min="10753" max="10753" width="45.85546875" style="24" bestFit="1" customWidth="1"/>
    <col min="10754" max="10755" width="11.7109375" style="24" bestFit="1" customWidth="1"/>
    <col min="10756" max="11008" width="9.140625" style="24"/>
    <col min="11009" max="11009" width="45.85546875" style="24" bestFit="1" customWidth="1"/>
    <col min="11010" max="11011" width="11.7109375" style="24" bestFit="1" customWidth="1"/>
    <col min="11012" max="11264" width="9.140625" style="24"/>
    <col min="11265" max="11265" width="45.85546875" style="24" bestFit="1" customWidth="1"/>
    <col min="11266" max="11267" width="11.7109375" style="24" bestFit="1" customWidth="1"/>
    <col min="11268" max="11520" width="9.140625" style="24"/>
    <col min="11521" max="11521" width="45.85546875" style="24" bestFit="1" customWidth="1"/>
    <col min="11522" max="11523" width="11.7109375" style="24" bestFit="1" customWidth="1"/>
    <col min="11524" max="11776" width="9.140625" style="24"/>
    <col min="11777" max="11777" width="45.85546875" style="24" bestFit="1" customWidth="1"/>
    <col min="11778" max="11779" width="11.7109375" style="24" bestFit="1" customWidth="1"/>
    <col min="11780" max="12032" width="9.140625" style="24"/>
    <col min="12033" max="12033" width="45.85546875" style="24" bestFit="1" customWidth="1"/>
    <col min="12034" max="12035" width="11.7109375" style="24" bestFit="1" customWidth="1"/>
    <col min="12036" max="12288" width="9.140625" style="24"/>
    <col min="12289" max="12289" width="45.85546875" style="24" bestFit="1" customWidth="1"/>
    <col min="12290" max="12291" width="11.7109375" style="24" bestFit="1" customWidth="1"/>
    <col min="12292" max="12544" width="9.140625" style="24"/>
    <col min="12545" max="12545" width="45.85546875" style="24" bestFit="1" customWidth="1"/>
    <col min="12546" max="12547" width="11.7109375" style="24" bestFit="1" customWidth="1"/>
    <col min="12548" max="12800" width="9.140625" style="24"/>
    <col min="12801" max="12801" width="45.85546875" style="24" bestFit="1" customWidth="1"/>
    <col min="12802" max="12803" width="11.7109375" style="24" bestFit="1" customWidth="1"/>
    <col min="12804" max="13056" width="9.140625" style="24"/>
    <col min="13057" max="13057" width="45.85546875" style="24" bestFit="1" customWidth="1"/>
    <col min="13058" max="13059" width="11.7109375" style="24" bestFit="1" customWidth="1"/>
    <col min="13060" max="13312" width="9.140625" style="24"/>
    <col min="13313" max="13313" width="45.85546875" style="24" bestFit="1" customWidth="1"/>
    <col min="13314" max="13315" width="11.7109375" style="24" bestFit="1" customWidth="1"/>
    <col min="13316" max="13568" width="9.140625" style="24"/>
    <col min="13569" max="13569" width="45.85546875" style="24" bestFit="1" customWidth="1"/>
    <col min="13570" max="13571" width="11.7109375" style="24" bestFit="1" customWidth="1"/>
    <col min="13572" max="13824" width="9.140625" style="24"/>
    <col min="13825" max="13825" width="45.85546875" style="24" bestFit="1" customWidth="1"/>
    <col min="13826" max="13827" width="11.7109375" style="24" bestFit="1" customWidth="1"/>
    <col min="13828" max="14080" width="9.140625" style="24"/>
    <col min="14081" max="14081" width="45.85546875" style="24" bestFit="1" customWidth="1"/>
    <col min="14082" max="14083" width="11.7109375" style="24" bestFit="1" customWidth="1"/>
    <col min="14084" max="14336" width="9.140625" style="24"/>
    <col min="14337" max="14337" width="45.85546875" style="24" bestFit="1" customWidth="1"/>
    <col min="14338" max="14339" width="11.7109375" style="24" bestFit="1" customWidth="1"/>
    <col min="14340" max="14592" width="9.140625" style="24"/>
    <col min="14593" max="14593" width="45.85546875" style="24" bestFit="1" customWidth="1"/>
    <col min="14594" max="14595" width="11.7109375" style="24" bestFit="1" customWidth="1"/>
    <col min="14596" max="14848" width="9.140625" style="24"/>
    <col min="14849" max="14849" width="45.85546875" style="24" bestFit="1" customWidth="1"/>
    <col min="14850" max="14851" width="11.7109375" style="24" bestFit="1" customWidth="1"/>
    <col min="14852" max="15104" width="9.140625" style="24"/>
    <col min="15105" max="15105" width="45.85546875" style="24" bestFit="1" customWidth="1"/>
    <col min="15106" max="15107" width="11.7109375" style="24" bestFit="1" customWidth="1"/>
    <col min="15108" max="15360" width="9.140625" style="24"/>
    <col min="15361" max="15361" width="45.85546875" style="24" bestFit="1" customWidth="1"/>
    <col min="15362" max="15363" width="11.7109375" style="24" bestFit="1" customWidth="1"/>
    <col min="15364" max="15616" width="9.140625" style="24"/>
    <col min="15617" max="15617" width="45.85546875" style="24" bestFit="1" customWidth="1"/>
    <col min="15618" max="15619" width="11.7109375" style="24" bestFit="1" customWidth="1"/>
    <col min="15620" max="15872" width="9.140625" style="24"/>
    <col min="15873" max="15873" width="45.85546875" style="24" bestFit="1" customWidth="1"/>
    <col min="15874" max="15875" width="11.7109375" style="24" bestFit="1" customWidth="1"/>
    <col min="15876" max="16128" width="9.140625" style="24"/>
    <col min="16129" max="16129" width="45.85546875" style="24" bestFit="1" customWidth="1"/>
    <col min="16130" max="16131" width="11.7109375" style="24" bestFit="1" customWidth="1"/>
    <col min="16132" max="16384" width="9.140625" style="24"/>
  </cols>
  <sheetData>
    <row r="1" spans="1:5" x14ac:dyDescent="0.25">
      <c r="A1" s="45" t="s">
        <v>74</v>
      </c>
    </row>
    <row r="3" spans="1:5" x14ac:dyDescent="0.25">
      <c r="B3" s="33" t="s">
        <v>79</v>
      </c>
      <c r="C3" s="33" t="s">
        <v>80</v>
      </c>
    </row>
    <row r="4" spans="1:5" ht="15.75" x14ac:dyDescent="0.25">
      <c r="A4" s="69" t="s">
        <v>75</v>
      </c>
      <c r="B4" s="29">
        <v>0.28747572443441616</v>
      </c>
      <c r="C4" s="29">
        <v>0.2993059235898432</v>
      </c>
    </row>
    <row r="5" spans="1:5" x14ac:dyDescent="0.25">
      <c r="A5" s="24" t="s">
        <v>6</v>
      </c>
      <c r="B5" s="29">
        <v>1.4771298649977282</v>
      </c>
      <c r="C5" s="29">
        <v>1.0494770726420688</v>
      </c>
    </row>
    <row r="6" spans="1:5" ht="15.75" x14ac:dyDescent="0.25">
      <c r="A6" s="69" t="s">
        <v>76</v>
      </c>
      <c r="B6" s="29">
        <v>1.5228172197747192</v>
      </c>
      <c r="C6" s="29">
        <v>0.86485707752677055</v>
      </c>
    </row>
    <row r="7" spans="1:5" ht="15.75" x14ac:dyDescent="0.25">
      <c r="A7" s="69" t="s">
        <v>77</v>
      </c>
      <c r="B7" s="29">
        <v>1.485212505668021</v>
      </c>
      <c r="C7" s="29">
        <v>0.23326771610991948</v>
      </c>
    </row>
    <row r="8" spans="1:5" ht="15.75" x14ac:dyDescent="0.25">
      <c r="A8" s="69" t="s">
        <v>78</v>
      </c>
      <c r="B8" s="29">
        <v>1.3209735295292013</v>
      </c>
      <c r="C8" s="29">
        <v>0.68052712178892083</v>
      </c>
    </row>
    <row r="11" spans="1:5" x14ac:dyDescent="0.25">
      <c r="A11" s="19"/>
      <c r="B11" s="19"/>
      <c r="C11" s="19"/>
      <c r="D11" s="19"/>
      <c r="E11" s="19"/>
    </row>
    <row r="12" spans="1:5" x14ac:dyDescent="0.25">
      <c r="A12" s="19"/>
      <c r="B12" s="19"/>
      <c r="C12" s="19"/>
      <c r="D12" s="19"/>
      <c r="E12" s="19"/>
    </row>
    <row r="13" spans="1:5" x14ac:dyDescent="0.25">
      <c r="A13" s="19"/>
      <c r="B13" s="19"/>
      <c r="C13" s="19"/>
      <c r="D13" s="19"/>
      <c r="E13" s="19"/>
    </row>
    <row r="14" spans="1:5" x14ac:dyDescent="0.25">
      <c r="A14" s="19"/>
      <c r="B14" s="19"/>
      <c r="C14" s="19"/>
      <c r="D14" s="19"/>
      <c r="E14" s="19"/>
    </row>
    <row r="15" spans="1:5" x14ac:dyDescent="0.25">
      <c r="A15" s="19"/>
      <c r="B15" s="19"/>
      <c r="C15" s="19"/>
      <c r="D15" s="19"/>
      <c r="E15" s="19"/>
    </row>
    <row r="16" spans="1:5" x14ac:dyDescent="0.25">
      <c r="A16" s="19"/>
      <c r="B16" s="19"/>
      <c r="C16" s="19"/>
      <c r="D16" s="19"/>
      <c r="E16" s="19"/>
    </row>
    <row r="17" spans="1:5" x14ac:dyDescent="0.25">
      <c r="A17" s="19"/>
      <c r="B17" s="19"/>
      <c r="C17" s="19"/>
      <c r="D17" s="19"/>
      <c r="E17" s="19"/>
    </row>
    <row r="18" spans="1:5" x14ac:dyDescent="0.25">
      <c r="A18" s="19"/>
      <c r="B18" s="19"/>
      <c r="C18" s="19"/>
      <c r="D18" s="19"/>
      <c r="E18" s="19"/>
    </row>
    <row r="19" spans="1:5" x14ac:dyDescent="0.25">
      <c r="A19" s="19"/>
      <c r="B19" s="19"/>
      <c r="C19" s="19"/>
      <c r="D19" s="19"/>
      <c r="E19" s="19"/>
    </row>
    <row r="20" spans="1:5" x14ac:dyDescent="0.25">
      <c r="A20" s="19"/>
      <c r="B20" s="19"/>
      <c r="C20" s="19"/>
      <c r="D20" s="19"/>
      <c r="E20" s="19"/>
    </row>
    <row r="21" spans="1:5" x14ac:dyDescent="0.25">
      <c r="A21" s="19"/>
      <c r="B21" s="19"/>
      <c r="C21" s="19"/>
      <c r="D21" s="19"/>
      <c r="E21" s="19"/>
    </row>
    <row r="22" spans="1:5" x14ac:dyDescent="0.25">
      <c r="A22" s="19"/>
      <c r="B22" s="19"/>
      <c r="C22" s="19"/>
      <c r="D22" s="19"/>
      <c r="E22" s="19"/>
    </row>
    <row r="23" spans="1:5" x14ac:dyDescent="0.25">
      <c r="A23" s="48"/>
      <c r="B23" s="48"/>
      <c r="C23" s="48"/>
      <c r="D23" s="19"/>
      <c r="E23" s="48"/>
    </row>
    <row r="24" spans="1:5" x14ac:dyDescent="0.25">
      <c r="A24" s="48"/>
      <c r="B24" s="48"/>
      <c r="C24" s="48"/>
      <c r="D24" s="48"/>
      <c r="E24" s="48"/>
    </row>
    <row r="25" spans="1:5" x14ac:dyDescent="0.25">
      <c r="A25" s="48"/>
      <c r="B25" s="48"/>
      <c r="C25" s="48"/>
      <c r="D25" s="19"/>
      <c r="E25" s="48"/>
    </row>
    <row r="26" spans="1:5" x14ac:dyDescent="0.25">
      <c r="A26" s="48"/>
      <c r="B26" s="48"/>
      <c r="C26" s="48"/>
      <c r="D26" s="19"/>
      <c r="E26" s="48"/>
    </row>
    <row r="27" spans="1:5" x14ac:dyDescent="0.25">
      <c r="A27" s="48"/>
      <c r="B27" s="48"/>
      <c r="C27" s="48"/>
      <c r="D27" s="19"/>
      <c r="E27" s="48"/>
    </row>
    <row r="28" spans="1:5" x14ac:dyDescent="0.25">
      <c r="A28" s="48"/>
      <c r="B28" s="48"/>
      <c r="C28" s="48"/>
      <c r="D28" s="19"/>
      <c r="E28" s="19"/>
    </row>
    <row r="29" spans="1:5" x14ac:dyDescent="0.25">
      <c r="A29" s="19"/>
      <c r="B29" s="19"/>
      <c r="C29" s="19"/>
      <c r="D29" s="19"/>
      <c r="E29" s="19"/>
    </row>
    <row r="30" spans="1:5" x14ac:dyDescent="0.25">
      <c r="A30" s="19"/>
      <c r="B30" s="19"/>
      <c r="C30" s="19"/>
      <c r="D30" s="19"/>
      <c r="E30" s="19"/>
    </row>
    <row r="31" spans="1:5" x14ac:dyDescent="0.25">
      <c r="A31" s="19"/>
      <c r="B31" s="48"/>
      <c r="C31" s="48"/>
      <c r="D31" s="19"/>
      <c r="E31" s="19"/>
    </row>
    <row r="32" spans="1:5" x14ac:dyDescent="0.25">
      <c r="A32" s="48"/>
      <c r="B32" s="19"/>
      <c r="C32" s="19"/>
      <c r="D32" s="19"/>
      <c r="E32" s="19"/>
    </row>
    <row r="33" spans="1:5" x14ac:dyDescent="0.25">
      <c r="A33" s="48"/>
      <c r="B33" s="19"/>
      <c r="C33" s="19"/>
      <c r="D33" s="19"/>
      <c r="E33" s="19"/>
    </row>
    <row r="34" spans="1:5" x14ac:dyDescent="0.25">
      <c r="A34" s="48"/>
      <c r="B34" s="19"/>
      <c r="C34" s="19"/>
      <c r="D34" s="19"/>
      <c r="E34" s="19"/>
    </row>
    <row r="35" spans="1:5" x14ac:dyDescent="0.25">
      <c r="A35" s="48"/>
      <c r="B35" s="19"/>
      <c r="C35" s="19"/>
      <c r="D35" s="19"/>
      <c r="E35" s="19"/>
    </row>
    <row r="36" spans="1:5" x14ac:dyDescent="0.25">
      <c r="A36" s="48"/>
      <c r="B36" s="19"/>
      <c r="C36" s="19"/>
      <c r="D36" s="19"/>
      <c r="E36" s="19"/>
    </row>
    <row r="37" spans="1:5" x14ac:dyDescent="0.25">
      <c r="A37" s="19"/>
      <c r="B37" s="19"/>
      <c r="C37" s="19"/>
      <c r="D37" s="19"/>
      <c r="E37" s="19"/>
    </row>
    <row r="38" spans="1:5" x14ac:dyDescent="0.25">
      <c r="A38" s="19"/>
      <c r="B38" s="19"/>
      <c r="C38" s="19"/>
      <c r="D38" s="19"/>
      <c r="E38" s="19"/>
    </row>
    <row r="39" spans="1:5" x14ac:dyDescent="0.25">
      <c r="A39" s="19"/>
      <c r="B39" s="19"/>
      <c r="C39" s="19"/>
      <c r="D39" s="19"/>
      <c r="E39" s="19"/>
    </row>
    <row r="40" spans="1:5" x14ac:dyDescent="0.25">
      <c r="A40" s="19"/>
      <c r="B40" s="19"/>
      <c r="C40" s="19"/>
      <c r="D40" s="19"/>
      <c r="E40" s="19"/>
    </row>
    <row r="41" spans="1:5" x14ac:dyDescent="0.25">
      <c r="A41" s="19"/>
      <c r="B41" s="19"/>
      <c r="C41" s="19"/>
      <c r="D41" s="19"/>
      <c r="E41" s="19"/>
    </row>
    <row r="42" spans="1:5" x14ac:dyDescent="0.25">
      <c r="A42" s="19"/>
      <c r="B42" s="19"/>
      <c r="C42" s="19"/>
      <c r="D42" s="19"/>
      <c r="E42" s="19"/>
    </row>
    <row r="43" spans="1:5" x14ac:dyDescent="0.25">
      <c r="A43" s="19"/>
      <c r="B43" s="19"/>
      <c r="C43" s="19"/>
      <c r="D43" s="19"/>
      <c r="E43" s="19"/>
    </row>
    <row r="44" spans="1:5" x14ac:dyDescent="0.25">
      <c r="A44" s="19"/>
      <c r="B44" s="19"/>
      <c r="C44" s="19"/>
      <c r="D44" s="19"/>
      <c r="E44" s="19"/>
    </row>
    <row r="45" spans="1:5" x14ac:dyDescent="0.25">
      <c r="A45" s="19"/>
      <c r="B45" s="19"/>
      <c r="C45" s="19"/>
      <c r="D45" s="19"/>
      <c r="E45" s="19"/>
    </row>
    <row r="46" spans="1:5" x14ac:dyDescent="0.25">
      <c r="A46" s="19"/>
      <c r="B46" s="19"/>
      <c r="C46" s="19"/>
      <c r="D46" s="19"/>
      <c r="E46" s="19"/>
    </row>
    <row r="47" spans="1:5" x14ac:dyDescent="0.25">
      <c r="A47" s="19"/>
      <c r="B47" s="19"/>
      <c r="C47" s="19"/>
      <c r="D47" s="19"/>
      <c r="E47" s="19"/>
    </row>
    <row r="48" spans="1:5" x14ac:dyDescent="0.25">
      <c r="A48" s="19"/>
      <c r="B48" s="19"/>
      <c r="C48" s="19"/>
      <c r="D48" s="19"/>
      <c r="E48" s="19"/>
    </row>
    <row r="49" spans="1:5" x14ac:dyDescent="0.25">
      <c r="A49" s="19"/>
      <c r="B49" s="19"/>
      <c r="C49" s="19"/>
      <c r="D49" s="19"/>
      <c r="E49" s="19"/>
    </row>
    <row r="50" spans="1:5" x14ac:dyDescent="0.25">
      <c r="A50" s="19"/>
      <c r="B50" s="19"/>
      <c r="C50" s="19"/>
      <c r="D50" s="19"/>
      <c r="E50" s="19"/>
    </row>
    <row r="51" spans="1:5" x14ac:dyDescent="0.25">
      <c r="A51" s="19"/>
      <c r="B51" s="19"/>
      <c r="C51" s="19"/>
      <c r="D51" s="19"/>
      <c r="E51" s="19"/>
    </row>
    <row r="52" spans="1:5" x14ac:dyDescent="0.25">
      <c r="A52" s="19"/>
      <c r="B52" s="19"/>
      <c r="C52" s="19"/>
      <c r="D52" s="19"/>
      <c r="E52" s="19"/>
    </row>
    <row r="53" spans="1:5" x14ac:dyDescent="0.25">
      <c r="A53" s="19"/>
      <c r="B53" s="19"/>
      <c r="C53" s="19"/>
      <c r="D53" s="19"/>
      <c r="E53" s="19"/>
    </row>
    <row r="54" spans="1:5" x14ac:dyDescent="0.25">
      <c r="A54" s="19"/>
      <c r="B54" s="19"/>
      <c r="C54" s="19"/>
      <c r="D54" s="19"/>
      <c r="E54" s="19"/>
    </row>
    <row r="55" spans="1:5" x14ac:dyDescent="0.25">
      <c r="A55" s="19"/>
      <c r="B55" s="19"/>
      <c r="C55" s="19"/>
      <c r="D55" s="19"/>
      <c r="E55" s="19"/>
    </row>
    <row r="56" spans="1:5" x14ac:dyDescent="0.25">
      <c r="A56" s="19"/>
      <c r="B56" s="19"/>
      <c r="C56" s="19"/>
      <c r="D56" s="19"/>
      <c r="E56" s="19"/>
    </row>
    <row r="57" spans="1:5" x14ac:dyDescent="0.25">
      <c r="A57" s="19"/>
      <c r="B57" s="19"/>
      <c r="C57" s="19"/>
      <c r="D57" s="19"/>
      <c r="E57" s="19"/>
    </row>
    <row r="58" spans="1:5" x14ac:dyDescent="0.25">
      <c r="A58" s="19"/>
      <c r="B58" s="19"/>
      <c r="C58" s="19"/>
      <c r="D58" s="19"/>
      <c r="E58" s="19"/>
    </row>
    <row r="59" spans="1:5" x14ac:dyDescent="0.25">
      <c r="A59" s="19"/>
      <c r="B59" s="19"/>
      <c r="C59" s="19"/>
      <c r="D59" s="19"/>
      <c r="E59" s="19"/>
    </row>
    <row r="60" spans="1:5" x14ac:dyDescent="0.25">
      <c r="A60" s="19"/>
      <c r="B60" s="19"/>
      <c r="C60" s="19"/>
      <c r="D60" s="19"/>
      <c r="E60" s="19"/>
    </row>
    <row r="61" spans="1:5" x14ac:dyDescent="0.25">
      <c r="A61" s="19"/>
      <c r="B61" s="19"/>
      <c r="C61" s="19"/>
      <c r="D61" s="19"/>
      <c r="E61" s="19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N40"/>
  <sheetViews>
    <sheetView zoomScaleNormal="100" workbookViewId="0">
      <selection activeCell="A3" sqref="A3:L13"/>
    </sheetView>
  </sheetViews>
  <sheetFormatPr defaultRowHeight="15" x14ac:dyDescent="0.25"/>
  <cols>
    <col min="1" max="1" width="9.140625" style="24"/>
    <col min="2" max="5" width="15" style="24" customWidth="1"/>
    <col min="6" max="7" width="13.85546875" style="24" customWidth="1"/>
    <col min="8" max="257" width="9.140625" style="24"/>
    <col min="258" max="258" width="8.42578125" style="24" bestFit="1" customWidth="1"/>
    <col min="259" max="259" width="9.140625" style="24"/>
    <col min="260" max="260" width="45.85546875" style="24" bestFit="1" customWidth="1"/>
    <col min="261" max="513" width="9.140625" style="24"/>
    <col min="514" max="514" width="8.42578125" style="24" bestFit="1" customWidth="1"/>
    <col min="515" max="515" width="9.140625" style="24"/>
    <col min="516" max="516" width="45.85546875" style="24" bestFit="1" customWidth="1"/>
    <col min="517" max="769" width="9.140625" style="24"/>
    <col min="770" max="770" width="8.42578125" style="24" bestFit="1" customWidth="1"/>
    <col min="771" max="771" width="9.140625" style="24"/>
    <col min="772" max="772" width="45.85546875" style="24" bestFit="1" customWidth="1"/>
    <col min="773" max="1025" width="9.140625" style="24"/>
    <col min="1026" max="1026" width="8.42578125" style="24" bestFit="1" customWidth="1"/>
    <col min="1027" max="1027" width="9.140625" style="24"/>
    <col min="1028" max="1028" width="45.85546875" style="24" bestFit="1" customWidth="1"/>
    <col min="1029" max="1281" width="9.140625" style="24"/>
    <col min="1282" max="1282" width="8.42578125" style="24" bestFit="1" customWidth="1"/>
    <col min="1283" max="1283" width="9.140625" style="24"/>
    <col min="1284" max="1284" width="45.85546875" style="24" bestFit="1" customWidth="1"/>
    <col min="1285" max="1537" width="9.140625" style="24"/>
    <col min="1538" max="1538" width="8.42578125" style="24" bestFit="1" customWidth="1"/>
    <col min="1539" max="1539" width="9.140625" style="24"/>
    <col min="1540" max="1540" width="45.85546875" style="24" bestFit="1" customWidth="1"/>
    <col min="1541" max="1793" width="9.140625" style="24"/>
    <col min="1794" max="1794" width="8.42578125" style="24" bestFit="1" customWidth="1"/>
    <col min="1795" max="1795" width="9.140625" style="24"/>
    <col min="1796" max="1796" width="45.85546875" style="24" bestFit="1" customWidth="1"/>
    <col min="1797" max="2049" width="9.140625" style="24"/>
    <col min="2050" max="2050" width="8.42578125" style="24" bestFit="1" customWidth="1"/>
    <col min="2051" max="2051" width="9.140625" style="24"/>
    <col min="2052" max="2052" width="45.85546875" style="24" bestFit="1" customWidth="1"/>
    <col min="2053" max="2305" width="9.140625" style="24"/>
    <col min="2306" max="2306" width="8.42578125" style="24" bestFit="1" customWidth="1"/>
    <col min="2307" max="2307" width="9.140625" style="24"/>
    <col min="2308" max="2308" width="45.85546875" style="24" bestFit="1" customWidth="1"/>
    <col min="2309" max="2561" width="9.140625" style="24"/>
    <col min="2562" max="2562" width="8.42578125" style="24" bestFit="1" customWidth="1"/>
    <col min="2563" max="2563" width="9.140625" style="24"/>
    <col min="2564" max="2564" width="45.85546875" style="24" bestFit="1" customWidth="1"/>
    <col min="2565" max="2817" width="9.140625" style="24"/>
    <col min="2818" max="2818" width="8.42578125" style="24" bestFit="1" customWidth="1"/>
    <col min="2819" max="2819" width="9.140625" style="24"/>
    <col min="2820" max="2820" width="45.85546875" style="24" bestFit="1" customWidth="1"/>
    <col min="2821" max="3073" width="9.140625" style="24"/>
    <col min="3074" max="3074" width="8.42578125" style="24" bestFit="1" customWidth="1"/>
    <col min="3075" max="3075" width="9.140625" style="24"/>
    <col min="3076" max="3076" width="45.85546875" style="24" bestFit="1" customWidth="1"/>
    <col min="3077" max="3329" width="9.140625" style="24"/>
    <col min="3330" max="3330" width="8.42578125" style="24" bestFit="1" customWidth="1"/>
    <col min="3331" max="3331" width="9.140625" style="24"/>
    <col min="3332" max="3332" width="45.85546875" style="24" bestFit="1" customWidth="1"/>
    <col min="3333" max="3585" width="9.140625" style="24"/>
    <col min="3586" max="3586" width="8.42578125" style="24" bestFit="1" customWidth="1"/>
    <col min="3587" max="3587" width="9.140625" style="24"/>
    <col min="3588" max="3588" width="45.85546875" style="24" bestFit="1" customWidth="1"/>
    <col min="3589" max="3841" width="9.140625" style="24"/>
    <col min="3842" max="3842" width="8.42578125" style="24" bestFit="1" customWidth="1"/>
    <col min="3843" max="3843" width="9.140625" style="24"/>
    <col min="3844" max="3844" width="45.85546875" style="24" bestFit="1" customWidth="1"/>
    <col min="3845" max="4097" width="9.140625" style="24"/>
    <col min="4098" max="4098" width="8.42578125" style="24" bestFit="1" customWidth="1"/>
    <col min="4099" max="4099" width="9.140625" style="24"/>
    <col min="4100" max="4100" width="45.85546875" style="24" bestFit="1" customWidth="1"/>
    <col min="4101" max="4353" width="9.140625" style="24"/>
    <col min="4354" max="4354" width="8.42578125" style="24" bestFit="1" customWidth="1"/>
    <col min="4355" max="4355" width="9.140625" style="24"/>
    <col min="4356" max="4356" width="45.85546875" style="24" bestFit="1" customWidth="1"/>
    <col min="4357" max="4609" width="9.140625" style="24"/>
    <col min="4610" max="4610" width="8.42578125" style="24" bestFit="1" customWidth="1"/>
    <col min="4611" max="4611" width="9.140625" style="24"/>
    <col min="4612" max="4612" width="45.85546875" style="24" bestFit="1" customWidth="1"/>
    <col min="4613" max="4865" width="9.140625" style="24"/>
    <col min="4866" max="4866" width="8.42578125" style="24" bestFit="1" customWidth="1"/>
    <col min="4867" max="4867" width="9.140625" style="24"/>
    <col min="4868" max="4868" width="45.85546875" style="24" bestFit="1" customWidth="1"/>
    <col min="4869" max="5121" width="9.140625" style="24"/>
    <col min="5122" max="5122" width="8.42578125" style="24" bestFit="1" customWidth="1"/>
    <col min="5123" max="5123" width="9.140625" style="24"/>
    <col min="5124" max="5124" width="45.85546875" style="24" bestFit="1" customWidth="1"/>
    <col min="5125" max="5377" width="9.140625" style="24"/>
    <col min="5378" max="5378" width="8.42578125" style="24" bestFit="1" customWidth="1"/>
    <col min="5379" max="5379" width="9.140625" style="24"/>
    <col min="5380" max="5380" width="45.85546875" style="24" bestFit="1" customWidth="1"/>
    <col min="5381" max="5633" width="9.140625" style="24"/>
    <col min="5634" max="5634" width="8.42578125" style="24" bestFit="1" customWidth="1"/>
    <col min="5635" max="5635" width="9.140625" style="24"/>
    <col min="5636" max="5636" width="45.85546875" style="24" bestFit="1" customWidth="1"/>
    <col min="5637" max="5889" width="9.140625" style="24"/>
    <col min="5890" max="5890" width="8.42578125" style="24" bestFit="1" customWidth="1"/>
    <col min="5891" max="5891" width="9.140625" style="24"/>
    <col min="5892" max="5892" width="45.85546875" style="24" bestFit="1" customWidth="1"/>
    <col min="5893" max="6145" width="9.140625" style="24"/>
    <col min="6146" max="6146" width="8.42578125" style="24" bestFit="1" customWidth="1"/>
    <col min="6147" max="6147" width="9.140625" style="24"/>
    <col min="6148" max="6148" width="45.85546875" style="24" bestFit="1" customWidth="1"/>
    <col min="6149" max="6401" width="9.140625" style="24"/>
    <col min="6402" max="6402" width="8.42578125" style="24" bestFit="1" customWidth="1"/>
    <col min="6403" max="6403" width="9.140625" style="24"/>
    <col min="6404" max="6404" width="45.85546875" style="24" bestFit="1" customWidth="1"/>
    <col min="6405" max="6657" width="9.140625" style="24"/>
    <col min="6658" max="6658" width="8.42578125" style="24" bestFit="1" customWidth="1"/>
    <col min="6659" max="6659" width="9.140625" style="24"/>
    <col min="6660" max="6660" width="45.85546875" style="24" bestFit="1" customWidth="1"/>
    <col min="6661" max="6913" width="9.140625" style="24"/>
    <col min="6914" max="6914" width="8.42578125" style="24" bestFit="1" customWidth="1"/>
    <col min="6915" max="6915" width="9.140625" style="24"/>
    <col min="6916" max="6916" width="45.85546875" style="24" bestFit="1" customWidth="1"/>
    <col min="6917" max="7169" width="9.140625" style="24"/>
    <col min="7170" max="7170" width="8.42578125" style="24" bestFit="1" customWidth="1"/>
    <col min="7171" max="7171" width="9.140625" style="24"/>
    <col min="7172" max="7172" width="45.85546875" style="24" bestFit="1" customWidth="1"/>
    <col min="7173" max="7425" width="9.140625" style="24"/>
    <col min="7426" max="7426" width="8.42578125" style="24" bestFit="1" customWidth="1"/>
    <col min="7427" max="7427" width="9.140625" style="24"/>
    <col min="7428" max="7428" width="45.85546875" style="24" bestFit="1" customWidth="1"/>
    <col min="7429" max="7681" width="9.140625" style="24"/>
    <col min="7682" max="7682" width="8.42578125" style="24" bestFit="1" customWidth="1"/>
    <col min="7683" max="7683" width="9.140625" style="24"/>
    <col min="7684" max="7684" width="45.85546875" style="24" bestFit="1" customWidth="1"/>
    <col min="7685" max="7937" width="9.140625" style="24"/>
    <col min="7938" max="7938" width="8.42578125" style="24" bestFit="1" customWidth="1"/>
    <col min="7939" max="7939" width="9.140625" style="24"/>
    <col min="7940" max="7940" width="45.85546875" style="24" bestFit="1" customWidth="1"/>
    <col min="7941" max="8193" width="9.140625" style="24"/>
    <col min="8194" max="8194" width="8.42578125" style="24" bestFit="1" customWidth="1"/>
    <col min="8195" max="8195" width="9.140625" style="24"/>
    <col min="8196" max="8196" width="45.85546875" style="24" bestFit="1" customWidth="1"/>
    <col min="8197" max="8449" width="9.140625" style="24"/>
    <col min="8450" max="8450" width="8.42578125" style="24" bestFit="1" customWidth="1"/>
    <col min="8451" max="8451" width="9.140625" style="24"/>
    <col min="8452" max="8452" width="45.85546875" style="24" bestFit="1" customWidth="1"/>
    <col min="8453" max="8705" width="9.140625" style="24"/>
    <col min="8706" max="8706" width="8.42578125" style="24" bestFit="1" customWidth="1"/>
    <col min="8707" max="8707" width="9.140625" style="24"/>
    <col min="8708" max="8708" width="45.85546875" style="24" bestFit="1" customWidth="1"/>
    <col min="8709" max="8961" width="9.140625" style="24"/>
    <col min="8962" max="8962" width="8.42578125" style="24" bestFit="1" customWidth="1"/>
    <col min="8963" max="8963" width="9.140625" style="24"/>
    <col min="8964" max="8964" width="45.85546875" style="24" bestFit="1" customWidth="1"/>
    <col min="8965" max="9217" width="9.140625" style="24"/>
    <col min="9218" max="9218" width="8.42578125" style="24" bestFit="1" customWidth="1"/>
    <col min="9219" max="9219" width="9.140625" style="24"/>
    <col min="9220" max="9220" width="45.85546875" style="24" bestFit="1" customWidth="1"/>
    <col min="9221" max="9473" width="9.140625" style="24"/>
    <col min="9474" max="9474" width="8.42578125" style="24" bestFit="1" customWidth="1"/>
    <col min="9475" max="9475" width="9.140625" style="24"/>
    <col min="9476" max="9476" width="45.85546875" style="24" bestFit="1" customWidth="1"/>
    <col min="9477" max="9729" width="9.140625" style="24"/>
    <col min="9730" max="9730" width="8.42578125" style="24" bestFit="1" customWidth="1"/>
    <col min="9731" max="9731" width="9.140625" style="24"/>
    <col min="9732" max="9732" width="45.85546875" style="24" bestFit="1" customWidth="1"/>
    <col min="9733" max="9985" width="9.140625" style="24"/>
    <col min="9986" max="9986" width="8.42578125" style="24" bestFit="1" customWidth="1"/>
    <col min="9987" max="9987" width="9.140625" style="24"/>
    <col min="9988" max="9988" width="45.85546875" style="24" bestFit="1" customWidth="1"/>
    <col min="9989" max="10241" width="9.140625" style="24"/>
    <col min="10242" max="10242" width="8.42578125" style="24" bestFit="1" customWidth="1"/>
    <col min="10243" max="10243" width="9.140625" style="24"/>
    <col min="10244" max="10244" width="45.85546875" style="24" bestFit="1" customWidth="1"/>
    <col min="10245" max="10497" width="9.140625" style="24"/>
    <col min="10498" max="10498" width="8.42578125" style="24" bestFit="1" customWidth="1"/>
    <col min="10499" max="10499" width="9.140625" style="24"/>
    <col min="10500" max="10500" width="45.85546875" style="24" bestFit="1" customWidth="1"/>
    <col min="10501" max="10753" width="9.140625" style="24"/>
    <col min="10754" max="10754" width="8.42578125" style="24" bestFit="1" customWidth="1"/>
    <col min="10755" max="10755" width="9.140625" style="24"/>
    <col min="10756" max="10756" width="45.85546875" style="24" bestFit="1" customWidth="1"/>
    <col min="10757" max="11009" width="9.140625" style="24"/>
    <col min="11010" max="11010" width="8.42578125" style="24" bestFit="1" customWidth="1"/>
    <col min="11011" max="11011" width="9.140625" style="24"/>
    <col min="11012" max="11012" width="45.85546875" style="24" bestFit="1" customWidth="1"/>
    <col min="11013" max="11265" width="9.140625" style="24"/>
    <col min="11266" max="11266" width="8.42578125" style="24" bestFit="1" customWidth="1"/>
    <col min="11267" max="11267" width="9.140625" style="24"/>
    <col min="11268" max="11268" width="45.85546875" style="24" bestFit="1" customWidth="1"/>
    <col min="11269" max="11521" width="9.140625" style="24"/>
    <col min="11522" max="11522" width="8.42578125" style="24" bestFit="1" customWidth="1"/>
    <col min="11523" max="11523" width="9.140625" style="24"/>
    <col min="11524" max="11524" width="45.85546875" style="24" bestFit="1" customWidth="1"/>
    <col min="11525" max="11777" width="9.140625" style="24"/>
    <col min="11778" max="11778" width="8.42578125" style="24" bestFit="1" customWidth="1"/>
    <col min="11779" max="11779" width="9.140625" style="24"/>
    <col min="11780" max="11780" width="45.85546875" style="24" bestFit="1" customWidth="1"/>
    <col min="11781" max="12033" width="9.140625" style="24"/>
    <col min="12034" max="12034" width="8.42578125" style="24" bestFit="1" customWidth="1"/>
    <col min="12035" max="12035" width="9.140625" style="24"/>
    <col min="12036" max="12036" width="45.85546875" style="24" bestFit="1" customWidth="1"/>
    <col min="12037" max="12289" width="9.140625" style="24"/>
    <col min="12290" max="12290" width="8.42578125" style="24" bestFit="1" customWidth="1"/>
    <col min="12291" max="12291" width="9.140625" style="24"/>
    <col min="12292" max="12292" width="45.85546875" style="24" bestFit="1" customWidth="1"/>
    <col min="12293" max="12545" width="9.140625" style="24"/>
    <col min="12546" max="12546" width="8.42578125" style="24" bestFit="1" customWidth="1"/>
    <col min="12547" max="12547" width="9.140625" style="24"/>
    <col min="12548" max="12548" width="45.85546875" style="24" bestFit="1" customWidth="1"/>
    <col min="12549" max="12801" width="9.140625" style="24"/>
    <col min="12802" max="12802" width="8.42578125" style="24" bestFit="1" customWidth="1"/>
    <col min="12803" max="12803" width="9.140625" style="24"/>
    <col min="12804" max="12804" width="45.85546875" style="24" bestFit="1" customWidth="1"/>
    <col min="12805" max="13057" width="9.140625" style="24"/>
    <col min="13058" max="13058" width="8.42578125" style="24" bestFit="1" customWidth="1"/>
    <col min="13059" max="13059" width="9.140625" style="24"/>
    <col min="13060" max="13060" width="45.85546875" style="24" bestFit="1" customWidth="1"/>
    <col min="13061" max="13313" width="9.140625" style="24"/>
    <col min="13314" max="13314" width="8.42578125" style="24" bestFit="1" customWidth="1"/>
    <col min="13315" max="13315" width="9.140625" style="24"/>
    <col min="13316" max="13316" width="45.85546875" style="24" bestFit="1" customWidth="1"/>
    <col min="13317" max="13569" width="9.140625" style="24"/>
    <col min="13570" max="13570" width="8.42578125" style="24" bestFit="1" customWidth="1"/>
    <col min="13571" max="13571" width="9.140625" style="24"/>
    <col min="13572" max="13572" width="45.85546875" style="24" bestFit="1" customWidth="1"/>
    <col min="13573" max="13825" width="9.140625" style="24"/>
    <col min="13826" max="13826" width="8.42578125" style="24" bestFit="1" customWidth="1"/>
    <col min="13827" max="13827" width="9.140625" style="24"/>
    <col min="13828" max="13828" width="45.85546875" style="24" bestFit="1" customWidth="1"/>
    <col min="13829" max="14081" width="9.140625" style="24"/>
    <col min="14082" max="14082" width="8.42578125" style="24" bestFit="1" customWidth="1"/>
    <col min="14083" max="14083" width="9.140625" style="24"/>
    <col min="14084" max="14084" width="45.85546875" style="24" bestFit="1" customWidth="1"/>
    <col min="14085" max="14337" width="9.140625" style="24"/>
    <col min="14338" max="14338" width="8.42578125" style="24" bestFit="1" customWidth="1"/>
    <col min="14339" max="14339" width="9.140625" style="24"/>
    <col min="14340" max="14340" width="45.85546875" style="24" bestFit="1" customWidth="1"/>
    <col min="14341" max="14593" width="9.140625" style="24"/>
    <col min="14594" max="14594" width="8.42578125" style="24" bestFit="1" customWidth="1"/>
    <col min="14595" max="14595" width="9.140625" style="24"/>
    <col min="14596" max="14596" width="45.85546875" style="24" bestFit="1" customWidth="1"/>
    <col min="14597" max="14849" width="9.140625" style="24"/>
    <col min="14850" max="14850" width="8.42578125" style="24" bestFit="1" customWidth="1"/>
    <col min="14851" max="14851" width="9.140625" style="24"/>
    <col min="14852" max="14852" width="45.85546875" style="24" bestFit="1" customWidth="1"/>
    <col min="14853" max="15105" width="9.140625" style="24"/>
    <col min="15106" max="15106" width="8.42578125" style="24" bestFit="1" customWidth="1"/>
    <col min="15107" max="15107" width="9.140625" style="24"/>
    <col min="15108" max="15108" width="45.85546875" style="24" bestFit="1" customWidth="1"/>
    <col min="15109" max="15361" width="9.140625" style="24"/>
    <col min="15362" max="15362" width="8.42578125" style="24" bestFit="1" customWidth="1"/>
    <col min="15363" max="15363" width="9.140625" style="24"/>
    <col min="15364" max="15364" width="45.85546875" style="24" bestFit="1" customWidth="1"/>
    <col min="15365" max="15617" width="9.140625" style="24"/>
    <col min="15618" max="15618" width="8.42578125" style="24" bestFit="1" customWidth="1"/>
    <col min="15619" max="15619" width="9.140625" style="24"/>
    <col min="15620" max="15620" width="45.85546875" style="24" bestFit="1" customWidth="1"/>
    <col min="15621" max="15873" width="9.140625" style="24"/>
    <col min="15874" max="15874" width="8.42578125" style="24" bestFit="1" customWidth="1"/>
    <col min="15875" max="15875" width="9.140625" style="24"/>
    <col min="15876" max="15876" width="45.85546875" style="24" bestFit="1" customWidth="1"/>
    <col min="15877" max="16129" width="9.140625" style="24"/>
    <col min="16130" max="16130" width="8.42578125" style="24" bestFit="1" customWidth="1"/>
    <col min="16131" max="16131" width="9.140625" style="24"/>
    <col min="16132" max="16132" width="45.85546875" style="24" bestFit="1" customWidth="1"/>
    <col min="16133" max="16384" width="9.140625" style="24"/>
  </cols>
  <sheetData>
    <row r="1" spans="1:40" x14ac:dyDescent="0.25">
      <c r="A1" s="45" t="s">
        <v>81</v>
      </c>
    </row>
    <row r="2" spans="1:40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40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</row>
    <row r="4" spans="1:40" x14ac:dyDescent="0.25">
      <c r="B4" s="33" t="s">
        <v>75</v>
      </c>
      <c r="C4" s="33" t="s">
        <v>6</v>
      </c>
      <c r="D4" s="33" t="s">
        <v>76</v>
      </c>
      <c r="E4" s="33" t="s">
        <v>77</v>
      </c>
      <c r="F4" s="33"/>
    </row>
    <row r="5" spans="1:40" x14ac:dyDescent="0.25">
      <c r="A5" s="24">
        <v>2005</v>
      </c>
      <c r="B5" s="19">
        <v>1496.1588999999999</v>
      </c>
      <c r="C5" s="19">
        <v>1427.3018</v>
      </c>
      <c r="D5" s="19">
        <v>5314.8848000000007</v>
      </c>
      <c r="E5" s="19">
        <v>2490.1152999999999</v>
      </c>
    </row>
    <row r="6" spans="1:40" x14ac:dyDescent="0.25">
      <c r="A6" s="24">
        <v>2006</v>
      </c>
      <c r="B6" s="19">
        <v>1443.3546000000001</v>
      </c>
      <c r="C6" s="19">
        <v>1355.2392000000002</v>
      </c>
      <c r="D6" s="19">
        <v>5426.6383999999998</v>
      </c>
      <c r="E6" s="19">
        <v>2472.9380000000001</v>
      </c>
    </row>
    <row r="7" spans="1:40" x14ac:dyDescent="0.25">
      <c r="A7" s="24">
        <v>2007</v>
      </c>
      <c r="B7" s="19">
        <v>1562.2900999999999</v>
      </c>
      <c r="C7" s="19">
        <v>1399.4647</v>
      </c>
      <c r="D7" s="19">
        <v>5583.0834999999997</v>
      </c>
      <c r="E7" s="19">
        <v>2567.3616999999999</v>
      </c>
    </row>
    <row r="8" spans="1:40" x14ac:dyDescent="0.25">
      <c r="A8" s="24">
        <v>2008</v>
      </c>
      <c r="B8" s="19">
        <v>1566.3269</v>
      </c>
      <c r="C8" s="19">
        <v>1424.6656</v>
      </c>
      <c r="D8" s="19">
        <v>5304.6659000000009</v>
      </c>
      <c r="E8" s="19">
        <v>2557.0358000000001</v>
      </c>
    </row>
    <row r="9" spans="1:40" x14ac:dyDescent="0.25">
      <c r="A9" s="24">
        <v>2009</v>
      </c>
      <c r="B9" s="19">
        <v>1482.0111999999999</v>
      </c>
      <c r="C9" s="19">
        <v>1352.2488999999998</v>
      </c>
      <c r="D9" s="19">
        <v>5151.7869999999994</v>
      </c>
      <c r="E9" s="19">
        <v>2523.9274</v>
      </c>
    </row>
    <row r="10" spans="1:40" x14ac:dyDescent="0.25">
      <c r="A10" s="24">
        <v>2010</v>
      </c>
      <c r="B10" s="19">
        <v>1436.9567</v>
      </c>
      <c r="C10" s="19">
        <v>1339.3737000000001</v>
      </c>
      <c r="D10" s="19">
        <v>5306.134</v>
      </c>
      <c r="E10" s="19">
        <v>2636.9445999999998</v>
      </c>
    </row>
    <row r="11" spans="1:40" x14ac:dyDescent="0.25">
      <c r="A11" s="24">
        <v>2011</v>
      </c>
      <c r="B11" s="19">
        <v>1526.3661999999999</v>
      </c>
      <c r="C11" s="19">
        <v>1380.3456000000001</v>
      </c>
      <c r="D11" s="19">
        <v>5444.9591000000009</v>
      </c>
      <c r="E11" s="19">
        <v>2635.4546999999998</v>
      </c>
    </row>
    <row r="12" spans="1:40" x14ac:dyDescent="0.25">
      <c r="A12" s="24">
        <v>2012</v>
      </c>
      <c r="B12" s="19">
        <v>1458.8762000000002</v>
      </c>
      <c r="C12" s="19">
        <v>1455.4815000000003</v>
      </c>
      <c r="D12" s="19">
        <v>5630.4549999999999</v>
      </c>
      <c r="E12" s="19">
        <v>2624.1309999999999</v>
      </c>
    </row>
    <row r="13" spans="1:40" x14ac:dyDescent="0.25">
      <c r="A13" s="24">
        <v>2013</v>
      </c>
      <c r="B13" s="19">
        <v>1526.3072</v>
      </c>
      <c r="C13" s="19">
        <v>1457.0029000000002</v>
      </c>
      <c r="D13" s="19">
        <v>5770.3957999999993</v>
      </c>
      <c r="E13" s="19">
        <v>2653.2064</v>
      </c>
    </row>
    <row r="14" spans="1:40" x14ac:dyDescent="0.25">
      <c r="A14" s="24">
        <v>2014</v>
      </c>
      <c r="B14" s="19">
        <v>1512.7106000000001</v>
      </c>
      <c r="C14" s="19">
        <v>1459.0678999999998</v>
      </c>
      <c r="D14" s="19">
        <v>5964.5212000000001</v>
      </c>
      <c r="E14" s="19">
        <v>2689.6869999999999</v>
      </c>
    </row>
    <row r="15" spans="1:40" x14ac:dyDescent="0.25">
      <c r="A15" s="24">
        <v>2015</v>
      </c>
      <c r="B15" s="19">
        <v>1525.4028000000001</v>
      </c>
      <c r="C15" s="19">
        <v>1489.8419999999996</v>
      </c>
      <c r="D15" s="19">
        <v>6182.8773999999994</v>
      </c>
      <c r="E15" s="19">
        <v>2732.1389000000004</v>
      </c>
    </row>
    <row r="16" spans="1:40" x14ac:dyDescent="0.25">
      <c r="A16" s="24">
        <v>2016</v>
      </c>
      <c r="B16" s="19">
        <v>1535.9920999999999</v>
      </c>
      <c r="C16" s="19">
        <v>1513.694</v>
      </c>
      <c r="D16" s="19">
        <v>6381.2269000000006</v>
      </c>
      <c r="E16" s="19">
        <v>2764.6319000000003</v>
      </c>
    </row>
    <row r="17" spans="1:5" x14ac:dyDescent="0.25">
      <c r="A17" s="24">
        <v>2017</v>
      </c>
      <c r="B17" s="19">
        <v>1544.5735999999999</v>
      </c>
      <c r="C17" s="19">
        <v>1529.0837999999999</v>
      </c>
      <c r="D17" s="19">
        <v>6563.3427999999994</v>
      </c>
      <c r="E17" s="19">
        <v>2782.6912000000002</v>
      </c>
    </row>
    <row r="18" spans="1:5" x14ac:dyDescent="0.25">
      <c r="A18" s="24">
        <v>2018</v>
      </c>
      <c r="B18" s="19">
        <v>1551.7385999999999</v>
      </c>
      <c r="C18" s="19">
        <v>1545.6314000000002</v>
      </c>
      <c r="D18" s="19">
        <v>6696.3992000000007</v>
      </c>
      <c r="E18" s="19">
        <v>2782.4142999999999</v>
      </c>
    </row>
    <row r="19" spans="1:5" x14ac:dyDescent="0.25">
      <c r="A19" s="24">
        <v>2019</v>
      </c>
      <c r="B19" s="19">
        <v>1558.0217</v>
      </c>
      <c r="C19" s="19">
        <v>1570.6578999999999</v>
      </c>
      <c r="D19" s="19">
        <v>6808.5560999999998</v>
      </c>
      <c r="E19" s="19">
        <v>2781.3062000000004</v>
      </c>
    </row>
    <row r="20" spans="1:5" x14ac:dyDescent="0.25">
      <c r="A20" s="24">
        <v>2020</v>
      </c>
      <c r="B20" s="19">
        <v>1564.4847999999997</v>
      </c>
      <c r="C20" s="19">
        <v>1589.0151000000001</v>
      </c>
      <c r="D20" s="19">
        <v>6873.0490999999993</v>
      </c>
      <c r="E20" s="19">
        <v>2781.6165000000001</v>
      </c>
    </row>
    <row r="21" spans="1:5" x14ac:dyDescent="0.25">
      <c r="A21" s="24">
        <v>2021</v>
      </c>
      <c r="B21" s="19">
        <v>1570.6018999999999</v>
      </c>
      <c r="C21" s="19">
        <v>1606.8491999999999</v>
      </c>
      <c r="D21" s="19">
        <v>6926.9489000000003</v>
      </c>
      <c r="E21" s="19">
        <v>2783.2150999999999</v>
      </c>
    </row>
    <row r="22" spans="1:5" x14ac:dyDescent="0.25">
      <c r="A22" s="24">
        <v>2022</v>
      </c>
      <c r="B22" s="19">
        <v>1576.3492000000001</v>
      </c>
      <c r="C22" s="19">
        <v>1625.4050999999999</v>
      </c>
      <c r="D22" s="19">
        <v>6989.5185000000001</v>
      </c>
      <c r="E22" s="19">
        <v>2779.9565999999995</v>
      </c>
    </row>
    <row r="23" spans="1:5" x14ac:dyDescent="0.25">
      <c r="A23" s="24">
        <v>2023</v>
      </c>
      <c r="B23" s="19">
        <v>1581.7218000000003</v>
      </c>
      <c r="C23" s="19">
        <v>1643.9331999999999</v>
      </c>
      <c r="D23" s="19">
        <v>7082.3795</v>
      </c>
      <c r="E23" s="19">
        <v>2774.3972999999996</v>
      </c>
    </row>
    <row r="24" spans="1:5" x14ac:dyDescent="0.25">
      <c r="A24" s="24">
        <v>2024</v>
      </c>
      <c r="B24" s="19">
        <v>1586.8202000000001</v>
      </c>
      <c r="C24" s="19">
        <v>1660.9290000000001</v>
      </c>
      <c r="D24" s="19">
        <v>7153.0540999999994</v>
      </c>
      <c r="E24" s="19">
        <v>2770.5658999999996</v>
      </c>
    </row>
    <row r="25" spans="1:5" x14ac:dyDescent="0.25">
      <c r="A25" s="24">
        <v>2025</v>
      </c>
      <c r="B25" s="19">
        <v>1591.6642000000002</v>
      </c>
      <c r="C25" s="19">
        <v>1676.3591000000004</v>
      </c>
      <c r="D25" s="19">
        <v>7201.3406999999997</v>
      </c>
      <c r="E25" s="19">
        <v>2769.8622999999998</v>
      </c>
    </row>
    <row r="26" spans="1:5" x14ac:dyDescent="0.25">
      <c r="A26" s="24">
        <v>2026</v>
      </c>
      <c r="B26" s="19">
        <v>1596.2417</v>
      </c>
      <c r="C26" s="19">
        <v>1692.5823</v>
      </c>
      <c r="D26" s="19">
        <v>7237.7809000000007</v>
      </c>
      <c r="E26" s="19">
        <v>2768.5106000000001</v>
      </c>
    </row>
    <row r="27" spans="1:5" x14ac:dyDescent="0.25">
      <c r="A27" s="24">
        <v>2027</v>
      </c>
      <c r="B27" s="19">
        <v>1600.5210999999999</v>
      </c>
      <c r="C27" s="19">
        <v>1709.4402</v>
      </c>
      <c r="D27" s="19">
        <v>7280.9787000000015</v>
      </c>
      <c r="E27" s="19">
        <v>2772.7139999999999</v>
      </c>
    </row>
    <row r="28" spans="1:5" x14ac:dyDescent="0.25">
      <c r="A28" s="24">
        <v>2028</v>
      </c>
      <c r="B28" s="19">
        <v>1604.5286000000003</v>
      </c>
      <c r="C28" s="19">
        <v>1726.6757</v>
      </c>
      <c r="D28" s="19">
        <v>7317.3871999999992</v>
      </c>
      <c r="E28" s="19">
        <v>2779.1639</v>
      </c>
    </row>
    <row r="29" spans="1:5" x14ac:dyDescent="0.25">
      <c r="A29" s="24">
        <v>2029</v>
      </c>
      <c r="B29" s="19">
        <v>1608.2271000000001</v>
      </c>
      <c r="C29" s="19">
        <v>1744.037</v>
      </c>
      <c r="D29" s="19">
        <v>7346.0931</v>
      </c>
      <c r="E29" s="19">
        <v>2788.7174999999997</v>
      </c>
    </row>
    <row r="30" spans="1:5" x14ac:dyDescent="0.25">
      <c r="A30" s="24">
        <v>2030</v>
      </c>
      <c r="B30" s="19">
        <v>1611.6660000000002</v>
      </c>
      <c r="C30" s="19">
        <v>1762.7542000000001</v>
      </c>
      <c r="D30" s="19">
        <v>7372.8397999999997</v>
      </c>
      <c r="E30" s="19">
        <v>2800.8489999999997</v>
      </c>
    </row>
    <row r="31" spans="1:5" x14ac:dyDescent="0.25">
      <c r="A31" s="24">
        <v>2031</v>
      </c>
      <c r="B31" s="19">
        <v>1614.9014000000002</v>
      </c>
      <c r="C31" s="19">
        <v>1782.1760999999999</v>
      </c>
      <c r="D31" s="19">
        <v>7401.0928000000004</v>
      </c>
      <c r="E31" s="19">
        <v>2813.7333000000003</v>
      </c>
    </row>
    <row r="32" spans="1:5" x14ac:dyDescent="0.25">
      <c r="A32" s="24">
        <v>2032</v>
      </c>
      <c r="B32" s="19">
        <v>1617.8647999999998</v>
      </c>
      <c r="C32" s="19">
        <v>1801.5404000000001</v>
      </c>
      <c r="D32" s="19">
        <v>7424.6192999999994</v>
      </c>
      <c r="E32" s="19">
        <v>2824.3000000000006</v>
      </c>
    </row>
    <row r="33" spans="1:5" x14ac:dyDescent="0.25">
      <c r="A33" s="24">
        <v>2033</v>
      </c>
      <c r="B33" s="19">
        <v>1620.6515999999999</v>
      </c>
      <c r="C33" s="19">
        <v>1819.9201</v>
      </c>
      <c r="D33" s="19">
        <v>7440.1364999999996</v>
      </c>
      <c r="E33" s="19">
        <v>2834.0056</v>
      </c>
    </row>
    <row r="34" spans="1:5" x14ac:dyDescent="0.25">
      <c r="A34" s="24">
        <v>2034</v>
      </c>
      <c r="B34" s="19">
        <v>1623.2348</v>
      </c>
      <c r="C34" s="19">
        <v>1837.5868</v>
      </c>
      <c r="D34" s="19">
        <v>7448.6984999999995</v>
      </c>
      <c r="E34" s="19">
        <v>2841.4468999999995</v>
      </c>
    </row>
    <row r="35" spans="1:5" x14ac:dyDescent="0.25">
      <c r="A35" s="24">
        <v>2035</v>
      </c>
      <c r="B35" s="19">
        <v>1625.6097000000002</v>
      </c>
      <c r="C35" s="19">
        <v>1854.4507000000001</v>
      </c>
      <c r="D35" s="19">
        <v>7457.5602000000008</v>
      </c>
      <c r="E35" s="19">
        <v>2846.6788000000001</v>
      </c>
    </row>
    <row r="36" spans="1:5" x14ac:dyDescent="0.25">
      <c r="A36" s="24">
        <v>2036</v>
      </c>
      <c r="B36" s="19">
        <v>1627.819</v>
      </c>
      <c r="C36" s="19">
        <v>1868.4754999999998</v>
      </c>
      <c r="D36" s="19">
        <v>7465.4743000000008</v>
      </c>
      <c r="E36" s="19">
        <v>2849.8250000000007</v>
      </c>
    </row>
    <row r="37" spans="1:5" x14ac:dyDescent="0.25">
      <c r="A37" s="24">
        <v>2037</v>
      </c>
      <c r="B37" s="19">
        <v>1629.8715</v>
      </c>
      <c r="C37" s="19">
        <v>1882.0808999999999</v>
      </c>
      <c r="D37" s="19">
        <v>7465.2278999999999</v>
      </c>
      <c r="E37" s="19">
        <v>2851.5192999999999</v>
      </c>
    </row>
    <row r="38" spans="1:5" x14ac:dyDescent="0.25">
      <c r="A38" s="24">
        <v>2038</v>
      </c>
      <c r="B38" s="19">
        <v>1631.7249999999999</v>
      </c>
      <c r="C38" s="19">
        <v>1894.2697000000001</v>
      </c>
      <c r="D38" s="19">
        <v>7462.6697000000013</v>
      </c>
      <c r="E38" s="19">
        <v>2852.8488000000002</v>
      </c>
    </row>
    <row r="39" spans="1:5" x14ac:dyDescent="0.25">
      <c r="A39" s="24">
        <v>2039</v>
      </c>
      <c r="B39" s="19">
        <v>1633.4026000000001</v>
      </c>
      <c r="C39" s="19">
        <v>1904.5442</v>
      </c>
      <c r="D39" s="19">
        <v>7461.0689000000002</v>
      </c>
      <c r="E39" s="19">
        <v>2854.5217000000002</v>
      </c>
    </row>
    <row r="40" spans="1:5" x14ac:dyDescent="0.25">
      <c r="A40" s="24">
        <v>2040</v>
      </c>
      <c r="B40" s="19">
        <v>1634.9412</v>
      </c>
      <c r="C40" s="19">
        <v>1914.0854999999997</v>
      </c>
      <c r="D40" s="19">
        <v>7461.2638999999999</v>
      </c>
      <c r="E40" s="19">
        <v>2857.6620000000003</v>
      </c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N41"/>
  <sheetViews>
    <sheetView workbookViewId="0">
      <selection activeCell="T17" sqref="T17"/>
    </sheetView>
  </sheetViews>
  <sheetFormatPr defaultRowHeight="15" x14ac:dyDescent="0.25"/>
  <cols>
    <col min="1" max="1" width="10.85546875" style="24" customWidth="1"/>
    <col min="2" max="2" width="12" style="24" customWidth="1"/>
    <col min="3" max="4" width="11.5703125" style="24" bestFit="1" customWidth="1"/>
    <col min="5" max="6" width="10.5703125" style="24" bestFit="1" customWidth="1"/>
    <col min="7" max="256" width="9.140625" style="24"/>
    <col min="257" max="257" width="10.85546875" style="24" customWidth="1"/>
    <col min="258" max="258" width="12" style="24" customWidth="1"/>
    <col min="259" max="512" width="9.140625" style="24"/>
    <col min="513" max="513" width="10.85546875" style="24" customWidth="1"/>
    <col min="514" max="514" width="12" style="24" customWidth="1"/>
    <col min="515" max="768" width="9.140625" style="24"/>
    <col min="769" max="769" width="10.85546875" style="24" customWidth="1"/>
    <col min="770" max="770" width="12" style="24" customWidth="1"/>
    <col min="771" max="1024" width="9.140625" style="24"/>
    <col min="1025" max="1025" width="10.85546875" style="24" customWidth="1"/>
    <col min="1026" max="1026" width="12" style="24" customWidth="1"/>
    <col min="1027" max="1280" width="9.140625" style="24"/>
    <col min="1281" max="1281" width="10.85546875" style="24" customWidth="1"/>
    <col min="1282" max="1282" width="12" style="24" customWidth="1"/>
    <col min="1283" max="1536" width="9.140625" style="24"/>
    <col min="1537" max="1537" width="10.85546875" style="24" customWidth="1"/>
    <col min="1538" max="1538" width="12" style="24" customWidth="1"/>
    <col min="1539" max="1792" width="9.140625" style="24"/>
    <col min="1793" max="1793" width="10.85546875" style="24" customWidth="1"/>
    <col min="1794" max="1794" width="12" style="24" customWidth="1"/>
    <col min="1795" max="2048" width="9.140625" style="24"/>
    <col min="2049" max="2049" width="10.85546875" style="24" customWidth="1"/>
    <col min="2050" max="2050" width="12" style="24" customWidth="1"/>
    <col min="2051" max="2304" width="9.140625" style="24"/>
    <col min="2305" max="2305" width="10.85546875" style="24" customWidth="1"/>
    <col min="2306" max="2306" width="12" style="24" customWidth="1"/>
    <col min="2307" max="2560" width="9.140625" style="24"/>
    <col min="2561" max="2561" width="10.85546875" style="24" customWidth="1"/>
    <col min="2562" max="2562" width="12" style="24" customWidth="1"/>
    <col min="2563" max="2816" width="9.140625" style="24"/>
    <col min="2817" max="2817" width="10.85546875" style="24" customWidth="1"/>
    <col min="2818" max="2818" width="12" style="24" customWidth="1"/>
    <col min="2819" max="3072" width="9.140625" style="24"/>
    <col min="3073" max="3073" width="10.85546875" style="24" customWidth="1"/>
    <col min="3074" max="3074" width="12" style="24" customWidth="1"/>
    <col min="3075" max="3328" width="9.140625" style="24"/>
    <col min="3329" max="3329" width="10.85546875" style="24" customWidth="1"/>
    <col min="3330" max="3330" width="12" style="24" customWidth="1"/>
    <col min="3331" max="3584" width="9.140625" style="24"/>
    <col min="3585" max="3585" width="10.85546875" style="24" customWidth="1"/>
    <col min="3586" max="3586" width="12" style="24" customWidth="1"/>
    <col min="3587" max="3840" width="9.140625" style="24"/>
    <col min="3841" max="3841" width="10.85546875" style="24" customWidth="1"/>
    <col min="3842" max="3842" width="12" style="24" customWidth="1"/>
    <col min="3843" max="4096" width="9.140625" style="24"/>
    <col min="4097" max="4097" width="10.85546875" style="24" customWidth="1"/>
    <col min="4098" max="4098" width="12" style="24" customWidth="1"/>
    <col min="4099" max="4352" width="9.140625" style="24"/>
    <col min="4353" max="4353" width="10.85546875" style="24" customWidth="1"/>
    <col min="4354" max="4354" width="12" style="24" customWidth="1"/>
    <col min="4355" max="4608" width="9.140625" style="24"/>
    <col min="4609" max="4609" width="10.85546875" style="24" customWidth="1"/>
    <col min="4610" max="4610" width="12" style="24" customWidth="1"/>
    <col min="4611" max="4864" width="9.140625" style="24"/>
    <col min="4865" max="4865" width="10.85546875" style="24" customWidth="1"/>
    <col min="4866" max="4866" width="12" style="24" customWidth="1"/>
    <col min="4867" max="5120" width="9.140625" style="24"/>
    <col min="5121" max="5121" width="10.85546875" style="24" customWidth="1"/>
    <col min="5122" max="5122" width="12" style="24" customWidth="1"/>
    <col min="5123" max="5376" width="9.140625" style="24"/>
    <col min="5377" max="5377" width="10.85546875" style="24" customWidth="1"/>
    <col min="5378" max="5378" width="12" style="24" customWidth="1"/>
    <col min="5379" max="5632" width="9.140625" style="24"/>
    <col min="5633" max="5633" width="10.85546875" style="24" customWidth="1"/>
    <col min="5634" max="5634" width="12" style="24" customWidth="1"/>
    <col min="5635" max="5888" width="9.140625" style="24"/>
    <col min="5889" max="5889" width="10.85546875" style="24" customWidth="1"/>
    <col min="5890" max="5890" width="12" style="24" customWidth="1"/>
    <col min="5891" max="6144" width="9.140625" style="24"/>
    <col min="6145" max="6145" width="10.85546875" style="24" customWidth="1"/>
    <col min="6146" max="6146" width="12" style="24" customWidth="1"/>
    <col min="6147" max="6400" width="9.140625" style="24"/>
    <col min="6401" max="6401" width="10.85546875" style="24" customWidth="1"/>
    <col min="6402" max="6402" width="12" style="24" customWidth="1"/>
    <col min="6403" max="6656" width="9.140625" style="24"/>
    <col min="6657" max="6657" width="10.85546875" style="24" customWidth="1"/>
    <col min="6658" max="6658" width="12" style="24" customWidth="1"/>
    <col min="6659" max="6912" width="9.140625" style="24"/>
    <col min="6913" max="6913" width="10.85546875" style="24" customWidth="1"/>
    <col min="6914" max="6914" width="12" style="24" customWidth="1"/>
    <col min="6915" max="7168" width="9.140625" style="24"/>
    <col min="7169" max="7169" width="10.85546875" style="24" customWidth="1"/>
    <col min="7170" max="7170" width="12" style="24" customWidth="1"/>
    <col min="7171" max="7424" width="9.140625" style="24"/>
    <col min="7425" max="7425" width="10.85546875" style="24" customWidth="1"/>
    <col min="7426" max="7426" width="12" style="24" customWidth="1"/>
    <col min="7427" max="7680" width="9.140625" style="24"/>
    <col min="7681" max="7681" width="10.85546875" style="24" customWidth="1"/>
    <col min="7682" max="7682" width="12" style="24" customWidth="1"/>
    <col min="7683" max="7936" width="9.140625" style="24"/>
    <col min="7937" max="7937" width="10.85546875" style="24" customWidth="1"/>
    <col min="7938" max="7938" width="12" style="24" customWidth="1"/>
    <col min="7939" max="8192" width="9.140625" style="24"/>
    <col min="8193" max="8193" width="10.85546875" style="24" customWidth="1"/>
    <col min="8194" max="8194" width="12" style="24" customWidth="1"/>
    <col min="8195" max="8448" width="9.140625" style="24"/>
    <col min="8449" max="8449" width="10.85546875" style="24" customWidth="1"/>
    <col min="8450" max="8450" width="12" style="24" customWidth="1"/>
    <col min="8451" max="8704" width="9.140625" style="24"/>
    <col min="8705" max="8705" width="10.85546875" style="24" customWidth="1"/>
    <col min="8706" max="8706" width="12" style="24" customWidth="1"/>
    <col min="8707" max="8960" width="9.140625" style="24"/>
    <col min="8961" max="8961" width="10.85546875" style="24" customWidth="1"/>
    <col min="8962" max="8962" width="12" style="24" customWidth="1"/>
    <col min="8963" max="9216" width="9.140625" style="24"/>
    <col min="9217" max="9217" width="10.85546875" style="24" customWidth="1"/>
    <col min="9218" max="9218" width="12" style="24" customWidth="1"/>
    <col min="9219" max="9472" width="9.140625" style="24"/>
    <col min="9473" max="9473" width="10.85546875" style="24" customWidth="1"/>
    <col min="9474" max="9474" width="12" style="24" customWidth="1"/>
    <col min="9475" max="9728" width="9.140625" style="24"/>
    <col min="9729" max="9729" width="10.85546875" style="24" customWidth="1"/>
    <col min="9730" max="9730" width="12" style="24" customWidth="1"/>
    <col min="9731" max="9984" width="9.140625" style="24"/>
    <col min="9985" max="9985" width="10.85546875" style="24" customWidth="1"/>
    <col min="9986" max="9986" width="12" style="24" customWidth="1"/>
    <col min="9987" max="10240" width="9.140625" style="24"/>
    <col min="10241" max="10241" width="10.85546875" style="24" customWidth="1"/>
    <col min="10242" max="10242" width="12" style="24" customWidth="1"/>
    <col min="10243" max="10496" width="9.140625" style="24"/>
    <col min="10497" max="10497" width="10.85546875" style="24" customWidth="1"/>
    <col min="10498" max="10498" width="12" style="24" customWidth="1"/>
    <col min="10499" max="10752" width="9.140625" style="24"/>
    <col min="10753" max="10753" width="10.85546875" style="24" customWidth="1"/>
    <col min="10754" max="10754" width="12" style="24" customWidth="1"/>
    <col min="10755" max="11008" width="9.140625" style="24"/>
    <col min="11009" max="11009" width="10.85546875" style="24" customWidth="1"/>
    <col min="11010" max="11010" width="12" style="24" customWidth="1"/>
    <col min="11011" max="11264" width="9.140625" style="24"/>
    <col min="11265" max="11265" width="10.85546875" style="24" customWidth="1"/>
    <col min="11266" max="11266" width="12" style="24" customWidth="1"/>
    <col min="11267" max="11520" width="9.140625" style="24"/>
    <col min="11521" max="11521" width="10.85546875" style="24" customWidth="1"/>
    <col min="11522" max="11522" width="12" style="24" customWidth="1"/>
    <col min="11523" max="11776" width="9.140625" style="24"/>
    <col min="11777" max="11777" width="10.85546875" style="24" customWidth="1"/>
    <col min="11778" max="11778" width="12" style="24" customWidth="1"/>
    <col min="11779" max="12032" width="9.140625" style="24"/>
    <col min="12033" max="12033" width="10.85546875" style="24" customWidth="1"/>
    <col min="12034" max="12034" width="12" style="24" customWidth="1"/>
    <col min="12035" max="12288" width="9.140625" style="24"/>
    <col min="12289" max="12289" width="10.85546875" style="24" customWidth="1"/>
    <col min="12290" max="12290" width="12" style="24" customWidth="1"/>
    <col min="12291" max="12544" width="9.140625" style="24"/>
    <col min="12545" max="12545" width="10.85546875" style="24" customWidth="1"/>
    <col min="12546" max="12546" width="12" style="24" customWidth="1"/>
    <col min="12547" max="12800" width="9.140625" style="24"/>
    <col min="12801" max="12801" width="10.85546875" style="24" customWidth="1"/>
    <col min="12802" max="12802" width="12" style="24" customWidth="1"/>
    <col min="12803" max="13056" width="9.140625" style="24"/>
    <col min="13057" max="13057" width="10.85546875" style="24" customWidth="1"/>
    <col min="13058" max="13058" width="12" style="24" customWidth="1"/>
    <col min="13059" max="13312" width="9.140625" style="24"/>
    <col min="13313" max="13313" width="10.85546875" style="24" customWidth="1"/>
    <col min="13314" max="13314" width="12" style="24" customWidth="1"/>
    <col min="13315" max="13568" width="9.140625" style="24"/>
    <col min="13569" max="13569" width="10.85546875" style="24" customWidth="1"/>
    <col min="13570" max="13570" width="12" style="24" customWidth="1"/>
    <col min="13571" max="13824" width="9.140625" style="24"/>
    <col min="13825" max="13825" width="10.85546875" style="24" customWidth="1"/>
    <col min="13826" max="13826" width="12" style="24" customWidth="1"/>
    <col min="13827" max="14080" width="9.140625" style="24"/>
    <col min="14081" max="14081" width="10.85546875" style="24" customWidth="1"/>
    <col min="14082" max="14082" width="12" style="24" customWidth="1"/>
    <col min="14083" max="14336" width="9.140625" style="24"/>
    <col min="14337" max="14337" width="10.85546875" style="24" customWidth="1"/>
    <col min="14338" max="14338" width="12" style="24" customWidth="1"/>
    <col min="14339" max="14592" width="9.140625" style="24"/>
    <col min="14593" max="14593" width="10.85546875" style="24" customWidth="1"/>
    <col min="14594" max="14594" width="12" style="24" customWidth="1"/>
    <col min="14595" max="14848" width="9.140625" style="24"/>
    <col min="14849" max="14849" width="10.85546875" style="24" customWidth="1"/>
    <col min="14850" max="14850" width="12" style="24" customWidth="1"/>
    <col min="14851" max="15104" width="9.140625" style="24"/>
    <col min="15105" max="15105" width="10.85546875" style="24" customWidth="1"/>
    <col min="15106" max="15106" width="12" style="24" customWidth="1"/>
    <col min="15107" max="15360" width="9.140625" style="24"/>
    <col min="15361" max="15361" width="10.85546875" style="24" customWidth="1"/>
    <col min="15362" max="15362" width="12" style="24" customWidth="1"/>
    <col min="15363" max="15616" width="9.140625" style="24"/>
    <col min="15617" max="15617" width="10.85546875" style="24" customWidth="1"/>
    <col min="15618" max="15618" width="12" style="24" customWidth="1"/>
    <col min="15619" max="15872" width="9.140625" style="24"/>
    <col min="15873" max="15873" width="10.85546875" style="24" customWidth="1"/>
    <col min="15874" max="15874" width="12" style="24" customWidth="1"/>
    <col min="15875" max="16128" width="9.140625" style="24"/>
    <col min="16129" max="16129" width="10.85546875" style="24" customWidth="1"/>
    <col min="16130" max="16130" width="12" style="24" customWidth="1"/>
    <col min="16131" max="16384" width="9.140625" style="24"/>
  </cols>
  <sheetData>
    <row r="1" spans="1:40" x14ac:dyDescent="0.25">
      <c r="A1" s="45" t="s">
        <v>87</v>
      </c>
    </row>
    <row r="3" spans="1:40" s="30" customFormat="1" ht="21" x14ac:dyDescent="0.35">
      <c r="A3" s="8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</row>
    <row r="4" spans="1:40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</row>
    <row r="5" spans="1:40" x14ac:dyDescent="0.25">
      <c r="B5" s="66" t="s">
        <v>82</v>
      </c>
      <c r="C5" s="66" t="s">
        <v>83</v>
      </c>
      <c r="D5" s="66" t="s">
        <v>84</v>
      </c>
      <c r="E5" s="66" t="s">
        <v>85</v>
      </c>
      <c r="F5" s="66" t="s">
        <v>86</v>
      </c>
    </row>
    <row r="6" spans="1:40" x14ac:dyDescent="0.25">
      <c r="A6" s="24">
        <v>2005</v>
      </c>
      <c r="B6" s="66">
        <v>895.42420000000004</v>
      </c>
      <c r="C6" s="66">
        <v>1959.672</v>
      </c>
      <c r="D6" s="19">
        <v>1701.7811999999999</v>
      </c>
      <c r="E6" s="19">
        <v>479.64890000000003</v>
      </c>
      <c r="F6" s="19">
        <v>278.44729999999998</v>
      </c>
    </row>
    <row r="7" spans="1:40" x14ac:dyDescent="0.25">
      <c r="A7" s="24">
        <v>2006</v>
      </c>
      <c r="B7" s="66">
        <v>891.97640000000001</v>
      </c>
      <c r="C7" s="66">
        <v>2020.7551000000001</v>
      </c>
      <c r="D7" s="19">
        <v>1791.7197000000001</v>
      </c>
      <c r="E7" s="19">
        <v>445.14499999999998</v>
      </c>
      <c r="F7" s="19">
        <v>277.13299999999998</v>
      </c>
    </row>
    <row r="8" spans="1:40" x14ac:dyDescent="0.25">
      <c r="A8" s="24">
        <v>2007</v>
      </c>
      <c r="B8" s="66">
        <v>877.19939999999997</v>
      </c>
      <c r="C8" s="66">
        <v>2163.4759999999997</v>
      </c>
      <c r="D8" s="19">
        <v>1839.1618999999998</v>
      </c>
      <c r="E8" s="19">
        <v>433.63099999999997</v>
      </c>
      <c r="F8" s="19">
        <v>269.70600000000002</v>
      </c>
    </row>
    <row r="9" spans="1:40" x14ac:dyDescent="0.25">
      <c r="A9" s="24">
        <v>2008</v>
      </c>
      <c r="B9" s="66">
        <v>857.24789999999996</v>
      </c>
      <c r="C9" s="66">
        <v>2083.7026000000001</v>
      </c>
      <c r="D9" s="19">
        <v>1738.7558999999999</v>
      </c>
      <c r="E9" s="19">
        <v>367.49430000000001</v>
      </c>
      <c r="F9" s="19">
        <v>257.55399999999997</v>
      </c>
    </row>
    <row r="10" spans="1:40" x14ac:dyDescent="0.25">
      <c r="A10" s="24">
        <v>2009</v>
      </c>
      <c r="B10" s="66">
        <v>787.20529999999997</v>
      </c>
      <c r="C10" s="66">
        <v>2125.8559</v>
      </c>
      <c r="D10" s="19">
        <v>1676.0658999999998</v>
      </c>
      <c r="E10" s="19">
        <v>343.95</v>
      </c>
      <c r="F10" s="19">
        <v>218.80199999999999</v>
      </c>
    </row>
    <row r="11" spans="1:40" x14ac:dyDescent="0.25">
      <c r="A11" s="24">
        <v>2010</v>
      </c>
      <c r="B11" s="66">
        <v>792.52610000000004</v>
      </c>
      <c r="C11" s="66">
        <v>2183.1201000000001</v>
      </c>
      <c r="D11" s="19">
        <v>1786.6656000000003</v>
      </c>
      <c r="E11" s="19">
        <v>334.63</v>
      </c>
      <c r="F11" s="19">
        <v>209.28400000000002</v>
      </c>
    </row>
    <row r="12" spans="1:40" x14ac:dyDescent="0.25">
      <c r="A12" s="24">
        <v>2011</v>
      </c>
      <c r="B12" s="66">
        <v>801.54480000000001</v>
      </c>
      <c r="C12" s="66">
        <v>2290.8656000000001</v>
      </c>
      <c r="D12" s="19">
        <v>1808.8599999999997</v>
      </c>
      <c r="E12" s="19">
        <v>330.82900000000001</v>
      </c>
      <c r="F12" s="19">
        <v>212.94949999999997</v>
      </c>
    </row>
    <row r="13" spans="1:40" x14ac:dyDescent="0.25">
      <c r="A13" s="24">
        <v>2012</v>
      </c>
      <c r="B13" s="66">
        <v>794.96180000000004</v>
      </c>
      <c r="C13" s="66">
        <v>2486.5553</v>
      </c>
      <c r="D13" s="19">
        <v>1837.9702000000004</v>
      </c>
      <c r="E13" s="19">
        <v>313.31630000000001</v>
      </c>
      <c r="F13" s="19">
        <v>197.74340000000001</v>
      </c>
    </row>
    <row r="14" spans="1:40" x14ac:dyDescent="0.25">
      <c r="A14" s="24">
        <v>2013</v>
      </c>
      <c r="B14" s="66">
        <v>828.85270000000003</v>
      </c>
      <c r="C14" s="66">
        <v>2640.9906999999998</v>
      </c>
      <c r="D14" s="19">
        <v>1769.6306999999999</v>
      </c>
      <c r="E14" s="19">
        <v>334.22460000000001</v>
      </c>
      <c r="F14" s="19">
        <v>196.78900000000002</v>
      </c>
    </row>
    <row r="15" spans="1:40" x14ac:dyDescent="0.25">
      <c r="A15" s="24">
        <v>2014</v>
      </c>
      <c r="B15" s="66">
        <v>839.97019999999998</v>
      </c>
      <c r="C15" s="66">
        <v>2746.3714</v>
      </c>
      <c r="D15" s="19">
        <v>1766.915</v>
      </c>
      <c r="E15" s="19">
        <v>342.97200000000004</v>
      </c>
      <c r="F15" s="19">
        <v>198.8014</v>
      </c>
    </row>
    <row r="16" spans="1:40" x14ac:dyDescent="0.25">
      <c r="A16" s="24">
        <v>2015</v>
      </c>
      <c r="B16" s="66">
        <v>849.61289999999997</v>
      </c>
      <c r="C16" s="66">
        <v>2934.2111</v>
      </c>
      <c r="D16" s="19">
        <v>1827.0306</v>
      </c>
      <c r="E16" s="19">
        <v>347.58050000000003</v>
      </c>
      <c r="F16" s="19">
        <v>192.86750000000001</v>
      </c>
    </row>
    <row r="17" spans="1:6" x14ac:dyDescent="0.25">
      <c r="A17" s="24">
        <v>2016</v>
      </c>
      <c r="B17" s="66">
        <v>862.34969999999998</v>
      </c>
      <c r="C17" s="66">
        <v>3088.6487999999999</v>
      </c>
      <c r="D17" s="19">
        <v>1877.6998000000001</v>
      </c>
      <c r="E17" s="19">
        <v>348.2559</v>
      </c>
      <c r="F17" s="19">
        <v>190.02089999999998</v>
      </c>
    </row>
    <row r="18" spans="1:6" x14ac:dyDescent="0.25">
      <c r="A18" s="24">
        <v>2017</v>
      </c>
      <c r="B18" s="66">
        <v>874.65639999999996</v>
      </c>
      <c r="C18" s="66">
        <v>3224.4731999999999</v>
      </c>
      <c r="D18" s="19">
        <v>1933.2011</v>
      </c>
      <c r="E18" s="19">
        <v>347.88589999999999</v>
      </c>
      <c r="F18" s="19">
        <v>186.89429999999999</v>
      </c>
    </row>
    <row r="19" spans="1:6" x14ac:dyDescent="0.25">
      <c r="A19" s="24">
        <v>2018</v>
      </c>
      <c r="B19" s="66">
        <v>883.86099999999999</v>
      </c>
      <c r="C19" s="66">
        <v>3299.3058999999998</v>
      </c>
      <c r="D19" s="19">
        <v>1995.115</v>
      </c>
      <c r="E19" s="19">
        <v>345.61870000000005</v>
      </c>
      <c r="F19" s="19">
        <v>183.91129999999998</v>
      </c>
    </row>
    <row r="20" spans="1:6" x14ac:dyDescent="0.25">
      <c r="A20" s="24">
        <v>2019</v>
      </c>
      <c r="B20" s="66">
        <v>899.49379999999996</v>
      </c>
      <c r="C20" s="66">
        <v>3365.1037999999999</v>
      </c>
      <c r="D20" s="19">
        <v>2036.5409</v>
      </c>
      <c r="E20" s="19">
        <v>343.39570000000003</v>
      </c>
      <c r="F20" s="19">
        <v>181.7997</v>
      </c>
    </row>
    <row r="21" spans="1:6" x14ac:dyDescent="0.25">
      <c r="A21" s="24">
        <v>2020</v>
      </c>
      <c r="B21" s="66">
        <v>910.36270000000002</v>
      </c>
      <c r="C21" s="66">
        <v>3421.9960000000001</v>
      </c>
      <c r="D21" s="19">
        <v>2045.5576000000001</v>
      </c>
      <c r="E21" s="19">
        <v>338.83100000000002</v>
      </c>
      <c r="F21" s="19">
        <v>179.42260000000002</v>
      </c>
    </row>
    <row r="22" spans="1:6" x14ac:dyDescent="0.25">
      <c r="A22" s="24">
        <v>2021</v>
      </c>
      <c r="B22" s="66">
        <v>919.68129999999996</v>
      </c>
      <c r="C22" s="66">
        <v>3473.1610000000001</v>
      </c>
      <c r="D22" s="19">
        <v>2051.0799000000002</v>
      </c>
      <c r="E22" s="19">
        <v>334.31439999999998</v>
      </c>
      <c r="F22" s="19">
        <v>176.75280000000001</v>
      </c>
    </row>
    <row r="23" spans="1:6" x14ac:dyDescent="0.25">
      <c r="A23" s="24">
        <v>2022</v>
      </c>
      <c r="B23" s="66">
        <v>927.87929999999994</v>
      </c>
      <c r="C23" s="66">
        <v>3534.152</v>
      </c>
      <c r="D23" s="19">
        <v>2049.7644</v>
      </c>
      <c r="E23" s="19">
        <v>329.34589999999997</v>
      </c>
      <c r="F23" s="19">
        <v>174.00199999999998</v>
      </c>
    </row>
    <row r="24" spans="1:6" x14ac:dyDescent="0.25">
      <c r="A24" s="24">
        <v>2023</v>
      </c>
      <c r="B24" s="66">
        <v>938.03530000000001</v>
      </c>
      <c r="C24" s="66">
        <v>3615.5619999999999</v>
      </c>
      <c r="D24" s="19">
        <v>2050.4178999999999</v>
      </c>
      <c r="E24" s="19">
        <v>324.95940000000002</v>
      </c>
      <c r="F24" s="19">
        <v>171.67239999999998</v>
      </c>
    </row>
    <row r="25" spans="1:6" x14ac:dyDescent="0.25">
      <c r="A25" s="24">
        <v>2024</v>
      </c>
      <c r="B25" s="66">
        <v>949.03980000000001</v>
      </c>
      <c r="C25" s="66">
        <v>3674.067</v>
      </c>
      <c r="D25" s="19">
        <v>2056.1423</v>
      </c>
      <c r="E25" s="19">
        <v>321.56970000000001</v>
      </c>
      <c r="F25" s="19">
        <v>170.11699999999999</v>
      </c>
    </row>
    <row r="26" spans="1:6" x14ac:dyDescent="0.25">
      <c r="A26" s="24">
        <v>2025</v>
      </c>
      <c r="B26" s="66">
        <v>960.11580000000004</v>
      </c>
      <c r="C26" s="66">
        <v>3716.2650000000003</v>
      </c>
      <c r="D26" s="19">
        <v>2056.8649</v>
      </c>
      <c r="E26" s="19">
        <v>318.23790000000002</v>
      </c>
      <c r="F26" s="19">
        <v>168.5155</v>
      </c>
    </row>
    <row r="27" spans="1:6" x14ac:dyDescent="0.25">
      <c r="A27" s="24">
        <v>2026</v>
      </c>
      <c r="B27" s="66">
        <v>970.93150000000003</v>
      </c>
      <c r="C27" s="66">
        <v>3753.384</v>
      </c>
      <c r="D27" s="19">
        <v>2054.1134999999999</v>
      </c>
      <c r="E27" s="19">
        <v>314.5566</v>
      </c>
      <c r="F27" s="19">
        <v>167.03110000000004</v>
      </c>
    </row>
    <row r="28" spans="1:6" x14ac:dyDescent="0.25">
      <c r="A28" s="24">
        <v>2027</v>
      </c>
      <c r="B28" s="66">
        <v>983.23569999999995</v>
      </c>
      <c r="C28" s="66">
        <v>3788.9750000000004</v>
      </c>
      <c r="D28" s="19">
        <v>2054.5176000000001</v>
      </c>
      <c r="E28" s="19">
        <v>311.7158</v>
      </c>
      <c r="F28" s="19">
        <v>165.67789999999999</v>
      </c>
    </row>
    <row r="29" spans="1:6" x14ac:dyDescent="0.25">
      <c r="A29" s="24">
        <v>2028</v>
      </c>
      <c r="B29" s="66">
        <v>994.79920000000004</v>
      </c>
      <c r="C29" s="66">
        <v>3820.0140000000001</v>
      </c>
      <c r="D29" s="19">
        <v>2056.5158000000001</v>
      </c>
      <c r="E29" s="19">
        <v>308.714</v>
      </c>
      <c r="F29" s="19">
        <v>164.29390000000001</v>
      </c>
    </row>
    <row r="30" spans="1:6" x14ac:dyDescent="0.25">
      <c r="A30" s="24">
        <v>2029</v>
      </c>
      <c r="B30" s="66">
        <v>1007.949</v>
      </c>
      <c r="C30" s="66">
        <v>3844.4480000000003</v>
      </c>
      <c r="D30" s="19">
        <v>2054.8883999999998</v>
      </c>
      <c r="E30" s="19">
        <v>305.56560000000002</v>
      </c>
      <c r="F30" s="19">
        <v>162.95059999999998</v>
      </c>
    </row>
    <row r="31" spans="1:6" x14ac:dyDescent="0.25">
      <c r="A31" s="24">
        <v>2030</v>
      </c>
      <c r="B31" s="66">
        <v>1022.213</v>
      </c>
      <c r="C31" s="66">
        <v>3866.8159999999998</v>
      </c>
      <c r="D31" s="19">
        <v>2054.8571000000002</v>
      </c>
      <c r="E31" s="19">
        <v>302.44200000000001</v>
      </c>
      <c r="F31" s="19">
        <v>161.73980000000003</v>
      </c>
    </row>
    <row r="32" spans="1:6" x14ac:dyDescent="0.25">
      <c r="A32" s="24">
        <v>2031</v>
      </c>
      <c r="B32" s="66">
        <v>1041.5820000000001</v>
      </c>
      <c r="C32" s="66">
        <v>3887.9180000000001</v>
      </c>
      <c r="D32" s="19">
        <v>2057.3220999999999</v>
      </c>
      <c r="E32" s="19">
        <v>299.17489999999998</v>
      </c>
      <c r="F32" s="19">
        <v>160.44200000000001</v>
      </c>
    </row>
    <row r="33" spans="1:6" x14ac:dyDescent="0.25">
      <c r="A33" s="24">
        <v>2032</v>
      </c>
      <c r="B33" s="66">
        <v>1057.415</v>
      </c>
      <c r="C33" s="66">
        <v>3906.9740000000002</v>
      </c>
      <c r="D33" s="19">
        <v>2060.2808</v>
      </c>
      <c r="E33" s="19">
        <v>295.6576</v>
      </c>
      <c r="F33" s="19">
        <v>159.04410000000001</v>
      </c>
    </row>
    <row r="34" spans="1:6" x14ac:dyDescent="0.25">
      <c r="A34" s="24">
        <v>2033</v>
      </c>
      <c r="B34" s="66">
        <v>1070.473</v>
      </c>
      <c r="C34" s="66">
        <v>3921.3100000000004</v>
      </c>
      <c r="D34" s="19">
        <v>2059.8482999999997</v>
      </c>
      <c r="E34" s="19">
        <v>292.06959999999998</v>
      </c>
      <c r="F34" s="19">
        <v>157.78160000000003</v>
      </c>
    </row>
    <row r="35" spans="1:6" x14ac:dyDescent="0.25">
      <c r="A35" s="24">
        <v>2034</v>
      </c>
      <c r="B35" s="66">
        <v>1080.9559999999999</v>
      </c>
      <c r="C35" s="66">
        <v>3932.1959999999999</v>
      </c>
      <c r="D35" s="19">
        <v>2059.6881000000003</v>
      </c>
      <c r="E35" s="19">
        <v>288.33979999999997</v>
      </c>
      <c r="F35" s="19">
        <v>156.49509999999998</v>
      </c>
    </row>
    <row r="36" spans="1:6" x14ac:dyDescent="0.25">
      <c r="A36" s="24">
        <v>2035</v>
      </c>
      <c r="B36" s="66">
        <v>1090.239</v>
      </c>
      <c r="C36" s="66">
        <v>3943.3140000000003</v>
      </c>
      <c r="D36" s="19">
        <v>2059.2748999999999</v>
      </c>
      <c r="E36" s="19">
        <v>284.54340000000002</v>
      </c>
      <c r="F36" s="19">
        <v>155.24200000000002</v>
      </c>
    </row>
    <row r="37" spans="1:6" x14ac:dyDescent="0.25">
      <c r="A37" s="24">
        <v>2036</v>
      </c>
      <c r="B37" s="66">
        <v>1097.3979999999999</v>
      </c>
      <c r="C37" s="66">
        <v>3954.2930000000001</v>
      </c>
      <c r="D37" s="19">
        <v>2060.4276999999997</v>
      </c>
      <c r="E37" s="19">
        <v>280.7056</v>
      </c>
      <c r="F37" s="19">
        <v>154.04810000000001</v>
      </c>
    </row>
    <row r="38" spans="1:6" x14ac:dyDescent="0.25">
      <c r="A38" s="24">
        <v>2037</v>
      </c>
      <c r="B38" s="66">
        <v>1103.7760000000001</v>
      </c>
      <c r="C38" s="66">
        <v>3959.6410000000001</v>
      </c>
      <c r="D38" s="19">
        <v>2057.8128999999999</v>
      </c>
      <c r="E38" s="19">
        <v>276.91140000000001</v>
      </c>
      <c r="F38" s="19">
        <v>152.9238</v>
      </c>
    </row>
    <row r="39" spans="1:6" x14ac:dyDescent="0.25">
      <c r="A39" s="24">
        <v>2038</v>
      </c>
      <c r="B39" s="66">
        <v>1109.902</v>
      </c>
      <c r="C39" s="66">
        <v>3962.9359999999997</v>
      </c>
      <c r="D39" s="19">
        <v>2056.0778999999998</v>
      </c>
      <c r="E39" s="19">
        <v>273.2045</v>
      </c>
      <c r="F39" s="19">
        <v>151.9135</v>
      </c>
    </row>
    <row r="40" spans="1:6" x14ac:dyDescent="0.25">
      <c r="A40" s="24">
        <v>2039</v>
      </c>
      <c r="B40" s="66">
        <v>1115.8389999999999</v>
      </c>
      <c r="C40" s="66">
        <v>3966.3249999999998</v>
      </c>
      <c r="D40" s="19">
        <v>2054.9378000000002</v>
      </c>
      <c r="E40" s="19">
        <v>269.61750000000001</v>
      </c>
      <c r="F40" s="19">
        <v>151.00890000000001</v>
      </c>
    </row>
    <row r="41" spans="1:6" x14ac:dyDescent="0.25">
      <c r="A41" s="24">
        <v>2040</v>
      </c>
      <c r="B41" s="66">
        <v>1121.7529999999999</v>
      </c>
      <c r="C41" s="66">
        <v>3970.0079999999998</v>
      </c>
      <c r="D41" s="19">
        <v>2054.5511000000001</v>
      </c>
      <c r="E41" s="19">
        <v>266.23019999999997</v>
      </c>
      <c r="F41" s="19">
        <v>150.2627</v>
      </c>
    </row>
  </sheetData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40"/>
  <sheetViews>
    <sheetView topLeftCell="D1" workbookViewId="0">
      <selection activeCell="J5" sqref="J5"/>
    </sheetView>
  </sheetViews>
  <sheetFormatPr defaultRowHeight="15" x14ac:dyDescent="0.25"/>
  <cols>
    <col min="1" max="1" width="9.140625" style="24"/>
    <col min="2" max="7" width="20" style="24" customWidth="1"/>
    <col min="8" max="16384" width="9.140625" style="24"/>
  </cols>
  <sheetData>
    <row r="1" spans="1:7" x14ac:dyDescent="0.25">
      <c r="A1" s="45" t="s">
        <v>88</v>
      </c>
    </row>
    <row r="3" spans="1:7" x14ac:dyDescent="0.25">
      <c r="B3" s="33" t="s">
        <v>40</v>
      </c>
      <c r="C3" s="33"/>
      <c r="D3" s="33" t="s">
        <v>90</v>
      </c>
      <c r="E3" s="33"/>
      <c r="F3" s="33" t="s">
        <v>89</v>
      </c>
      <c r="G3" s="33"/>
    </row>
    <row r="4" spans="1:7" x14ac:dyDescent="0.25">
      <c r="B4" s="33" t="s">
        <v>90</v>
      </c>
      <c r="C4" s="33" t="s">
        <v>89</v>
      </c>
      <c r="D4" s="33" t="s">
        <v>42</v>
      </c>
      <c r="E4" s="33" t="s">
        <v>41</v>
      </c>
      <c r="F4" s="33" t="s">
        <v>42</v>
      </c>
      <c r="G4" s="33" t="s">
        <v>41</v>
      </c>
    </row>
    <row r="5" spans="1:7" x14ac:dyDescent="0.25">
      <c r="A5" s="24">
        <v>2005</v>
      </c>
      <c r="B5" s="24">
        <v>3884.5823</v>
      </c>
      <c r="C5" s="24">
        <v>1430.3027</v>
      </c>
    </row>
    <row r="6" spans="1:7" x14ac:dyDescent="0.25">
      <c r="A6" s="24">
        <v>2006</v>
      </c>
      <c r="B6" s="24">
        <v>3898.7330000000002</v>
      </c>
      <c r="C6" s="24">
        <v>1527.9059999999999</v>
      </c>
    </row>
    <row r="7" spans="1:7" x14ac:dyDescent="0.25">
      <c r="A7" s="24">
        <v>2007</v>
      </c>
      <c r="B7" s="24">
        <v>3918.5474999999997</v>
      </c>
      <c r="C7" s="24">
        <v>1664.5364999999999</v>
      </c>
    </row>
    <row r="8" spans="1:7" x14ac:dyDescent="0.25">
      <c r="A8" s="24">
        <v>2008</v>
      </c>
      <c r="B8" s="24">
        <v>3689.0003000000002</v>
      </c>
      <c r="C8" s="24">
        <v>1615.6657</v>
      </c>
    </row>
    <row r="9" spans="1:7" x14ac:dyDescent="0.25">
      <c r="A9" s="24">
        <v>2009</v>
      </c>
      <c r="B9" s="24">
        <v>3389.4662999999996</v>
      </c>
      <c r="C9" s="24">
        <v>1762.3217</v>
      </c>
    </row>
    <row r="10" spans="1:7" x14ac:dyDescent="0.25">
      <c r="A10" s="24">
        <v>2010</v>
      </c>
      <c r="B10" s="24">
        <v>3520.2641000000003</v>
      </c>
      <c r="C10" s="24">
        <v>1785.8698999999999</v>
      </c>
    </row>
    <row r="11" spans="1:7" x14ac:dyDescent="0.25">
      <c r="A11" s="24">
        <v>2011</v>
      </c>
      <c r="B11" s="24">
        <v>3610.2878999999998</v>
      </c>
      <c r="C11" s="24">
        <v>1834.6711</v>
      </c>
    </row>
    <row r="12" spans="1:7" x14ac:dyDescent="0.25">
      <c r="A12" s="24">
        <v>2012</v>
      </c>
      <c r="B12" s="24">
        <v>3640.8437999999996</v>
      </c>
      <c r="C12" s="24">
        <v>1989.6112000000001</v>
      </c>
    </row>
    <row r="13" spans="1:7" x14ac:dyDescent="0.25">
      <c r="A13" s="24">
        <v>2013</v>
      </c>
      <c r="B13" s="24">
        <v>3652.8101999999999</v>
      </c>
      <c r="C13" s="24">
        <v>2117.5857999999998</v>
      </c>
    </row>
    <row r="14" spans="1:7" x14ac:dyDescent="0.25">
      <c r="A14" s="24">
        <v>2014</v>
      </c>
      <c r="B14" s="24">
        <v>3659.6754999999998</v>
      </c>
      <c r="C14" s="24">
        <v>2304.8454999999999</v>
      </c>
    </row>
    <row r="15" spans="1:7" x14ac:dyDescent="0.25">
      <c r="A15" s="24">
        <v>2015</v>
      </c>
      <c r="B15" s="24">
        <v>3702.1273999999999</v>
      </c>
      <c r="C15" s="24">
        <v>2480.7505999999998</v>
      </c>
      <c r="D15" s="24">
        <v>3698.9222999999997</v>
      </c>
      <c r="E15" s="24">
        <v>3708.9249</v>
      </c>
      <c r="F15" s="24">
        <v>2468.1736999999998</v>
      </c>
      <c r="G15" s="24">
        <v>2445.2401</v>
      </c>
    </row>
    <row r="16" spans="1:7" x14ac:dyDescent="0.25">
      <c r="A16" s="24">
        <v>2016</v>
      </c>
      <c r="B16" s="24">
        <v>3762.0531999999998</v>
      </c>
      <c r="C16" s="24">
        <v>2619.1738</v>
      </c>
      <c r="D16" s="24">
        <v>3743.4393999999993</v>
      </c>
      <c r="E16" s="24">
        <v>3799.4911000000002</v>
      </c>
      <c r="F16" s="24">
        <v>2629.5316000000003</v>
      </c>
      <c r="G16" s="24">
        <v>2600.2879000000003</v>
      </c>
    </row>
    <row r="17" spans="1:7" x14ac:dyDescent="0.25">
      <c r="A17" s="24">
        <v>2017</v>
      </c>
      <c r="B17" s="24">
        <v>3795.9070000000002</v>
      </c>
      <c r="C17" s="24">
        <v>2767.4359999999997</v>
      </c>
      <c r="D17" s="24">
        <v>3767.9181000000003</v>
      </c>
      <c r="E17" s="24">
        <v>3865.7304999999997</v>
      </c>
      <c r="F17" s="24">
        <v>2780.4499000000001</v>
      </c>
      <c r="G17" s="24">
        <v>2751.2145</v>
      </c>
    </row>
    <row r="18" spans="1:7" x14ac:dyDescent="0.25">
      <c r="A18" s="24">
        <v>2018</v>
      </c>
      <c r="B18" s="24">
        <v>3844.5425000000005</v>
      </c>
      <c r="C18" s="24">
        <v>2851.8564999999999</v>
      </c>
      <c r="D18" s="24">
        <v>3806.0543999999995</v>
      </c>
      <c r="E18" s="24">
        <v>3942.9305000000004</v>
      </c>
      <c r="F18" s="24">
        <v>2848.0836000000004</v>
      </c>
      <c r="G18" s="24">
        <v>2837.3554999999997</v>
      </c>
    </row>
    <row r="19" spans="1:7" x14ac:dyDescent="0.25">
      <c r="A19" s="24">
        <v>2019</v>
      </c>
      <c r="B19" s="24">
        <v>3885.9121999999993</v>
      </c>
      <c r="C19" s="24">
        <v>2922.6448000000005</v>
      </c>
      <c r="D19" s="24">
        <v>3833.3829000000001</v>
      </c>
      <c r="E19" s="24">
        <v>4011.2855000000004</v>
      </c>
      <c r="F19" s="24">
        <v>2939.6711</v>
      </c>
      <c r="G19" s="24">
        <v>2903.4845</v>
      </c>
    </row>
    <row r="20" spans="1:7" x14ac:dyDescent="0.25">
      <c r="A20" s="24">
        <v>2020</v>
      </c>
      <c r="B20" s="24">
        <v>3898.9888000000001</v>
      </c>
      <c r="C20" s="24">
        <v>2974.0601999999999</v>
      </c>
      <c r="D20" s="24">
        <v>3851.7245999999996</v>
      </c>
      <c r="E20" s="24">
        <v>4040.3651000000004</v>
      </c>
      <c r="F20" s="24">
        <v>3044.9884000000002</v>
      </c>
      <c r="G20" s="24">
        <v>2930.1279</v>
      </c>
    </row>
    <row r="21" spans="1:7" x14ac:dyDescent="0.25">
      <c r="A21" s="24">
        <v>2021</v>
      </c>
      <c r="B21" s="24">
        <v>3905.5881000000004</v>
      </c>
      <c r="C21" s="24">
        <v>3021.3598999999999</v>
      </c>
      <c r="D21" s="24">
        <v>3843.0736000000002</v>
      </c>
      <c r="E21" s="24">
        <v>4058.0301000000004</v>
      </c>
      <c r="F21" s="24">
        <v>3147.1284000000001</v>
      </c>
      <c r="G21" s="24">
        <v>2948.4899</v>
      </c>
    </row>
    <row r="22" spans="1:7" x14ac:dyDescent="0.25">
      <c r="A22" s="24">
        <v>2022</v>
      </c>
      <c r="B22" s="24">
        <v>3905.4472000000001</v>
      </c>
      <c r="C22" s="24">
        <v>3084.0708</v>
      </c>
      <c r="D22" s="24">
        <v>3826.7999999999993</v>
      </c>
      <c r="E22" s="24">
        <v>4067.3735999999999</v>
      </c>
      <c r="F22" s="24">
        <v>3275.0060000000003</v>
      </c>
      <c r="G22" s="24">
        <v>2966.4124000000002</v>
      </c>
    </row>
    <row r="23" spans="1:7" x14ac:dyDescent="0.25">
      <c r="A23" s="24">
        <v>2023</v>
      </c>
      <c r="B23" s="24">
        <v>3908.2322999999997</v>
      </c>
      <c r="C23" s="24">
        <v>3174.1467000000002</v>
      </c>
      <c r="D23" s="24">
        <v>3813.6347999999998</v>
      </c>
      <c r="E23" s="24">
        <v>4077.7003</v>
      </c>
      <c r="F23" s="24">
        <v>3397.3792000000003</v>
      </c>
      <c r="G23" s="24">
        <v>2985.0417000000002</v>
      </c>
    </row>
    <row r="24" spans="1:7" x14ac:dyDescent="0.25">
      <c r="A24" s="24">
        <v>2024</v>
      </c>
      <c r="B24" s="24">
        <v>3919.1890999999996</v>
      </c>
      <c r="C24" s="24">
        <v>3233.8649000000005</v>
      </c>
      <c r="D24" s="24">
        <v>3812.2117999999996</v>
      </c>
      <c r="E24" s="24">
        <v>4097.2264999999998</v>
      </c>
      <c r="F24" s="24">
        <v>3473.6572000000001</v>
      </c>
      <c r="G24" s="24">
        <v>2982.6255000000001</v>
      </c>
    </row>
    <row r="25" spans="1:7" x14ac:dyDescent="0.25">
      <c r="A25" s="24">
        <v>2025</v>
      </c>
      <c r="B25" s="24">
        <v>3930.0827000000004</v>
      </c>
      <c r="C25" s="24">
        <v>3271.2583</v>
      </c>
      <c r="D25" s="24">
        <v>3812.8135999999995</v>
      </c>
      <c r="E25" s="24">
        <v>4113.8521999999994</v>
      </c>
      <c r="F25" s="24">
        <v>3520.2204000000002</v>
      </c>
      <c r="G25" s="24">
        <v>2970.9818000000005</v>
      </c>
    </row>
    <row r="26" spans="1:7" x14ac:dyDescent="0.25">
      <c r="A26" s="24">
        <v>2026</v>
      </c>
      <c r="B26" s="24">
        <v>3937.2740999999996</v>
      </c>
      <c r="C26" s="24">
        <v>3300.5069000000003</v>
      </c>
      <c r="D26" s="24">
        <v>3814.3804999999998</v>
      </c>
      <c r="E26" s="24">
        <v>4128.0975999999991</v>
      </c>
      <c r="F26" s="24">
        <v>3571.3454999999999</v>
      </c>
      <c r="G26" s="24">
        <v>2973.0074000000004</v>
      </c>
    </row>
    <row r="27" spans="1:7" x14ac:dyDescent="0.25">
      <c r="A27" s="24">
        <v>2027</v>
      </c>
      <c r="B27" s="24">
        <v>3949.3833999999993</v>
      </c>
      <c r="C27" s="24">
        <v>3331.5946000000008</v>
      </c>
      <c r="D27" s="24">
        <v>3823.2548999999999</v>
      </c>
      <c r="E27" s="24">
        <v>4148.2194999999992</v>
      </c>
      <c r="F27" s="24">
        <v>3618.6950999999999</v>
      </c>
      <c r="G27" s="24">
        <v>2973.8195000000001</v>
      </c>
    </row>
    <row r="28" spans="1:7" x14ac:dyDescent="0.25">
      <c r="A28" s="24">
        <v>2028</v>
      </c>
      <c r="B28" s="24">
        <v>3960.5605999999993</v>
      </c>
      <c r="C28" s="24">
        <v>3356.8264000000004</v>
      </c>
      <c r="D28" s="24">
        <v>3831.4524999999999</v>
      </c>
      <c r="E28" s="24">
        <v>4167.0449999999992</v>
      </c>
      <c r="F28" s="24">
        <v>3656.2805000000003</v>
      </c>
      <c r="G28" s="24">
        <v>2969.7480000000005</v>
      </c>
    </row>
    <row r="29" spans="1:7" x14ac:dyDescent="0.25">
      <c r="A29" s="24">
        <v>2029</v>
      </c>
      <c r="B29" s="24">
        <v>3972.2574</v>
      </c>
      <c r="C29" s="24">
        <v>3373.8355999999999</v>
      </c>
      <c r="D29" s="24">
        <v>3840.2936</v>
      </c>
      <c r="E29" s="24">
        <v>4183.4969000000001</v>
      </c>
      <c r="F29" s="24">
        <v>3688.3064000000004</v>
      </c>
      <c r="G29" s="24">
        <v>2962.7091</v>
      </c>
    </row>
    <row r="30" spans="1:7" x14ac:dyDescent="0.25">
      <c r="A30" s="24">
        <v>2030</v>
      </c>
      <c r="B30" s="24">
        <v>3985.8238999999999</v>
      </c>
      <c r="C30" s="24">
        <v>3387.0161000000003</v>
      </c>
      <c r="D30" s="24">
        <v>3852.4692</v>
      </c>
      <c r="E30" s="24">
        <v>4200.6399999999994</v>
      </c>
      <c r="F30" s="24">
        <v>3722.6248000000001</v>
      </c>
      <c r="G30" s="24">
        <v>2954.8810000000003</v>
      </c>
    </row>
    <row r="31" spans="1:7" x14ac:dyDescent="0.25">
      <c r="A31" s="24">
        <v>2031</v>
      </c>
      <c r="B31" s="24">
        <v>3998.0947000000001</v>
      </c>
      <c r="C31" s="24">
        <v>3402.9982999999997</v>
      </c>
      <c r="D31" s="24">
        <v>3864.7827000000002</v>
      </c>
      <c r="E31" s="24">
        <v>4212.0369000000001</v>
      </c>
      <c r="F31" s="24">
        <v>3754.3692999999998</v>
      </c>
      <c r="G31" s="24">
        <v>2948.0801000000001</v>
      </c>
    </row>
    <row r="32" spans="1:7" x14ac:dyDescent="0.25">
      <c r="A32" s="24">
        <v>2032</v>
      </c>
      <c r="B32" s="24">
        <v>4006.799</v>
      </c>
      <c r="C32" s="24">
        <v>3417.8209999999999</v>
      </c>
      <c r="D32" s="24">
        <v>3875.5391</v>
      </c>
      <c r="E32" s="24">
        <v>4220.3914000000004</v>
      </c>
      <c r="F32" s="24">
        <v>3768.9049000000005</v>
      </c>
      <c r="G32" s="24">
        <v>2936.2396000000003</v>
      </c>
    </row>
    <row r="33" spans="1:7" x14ac:dyDescent="0.25">
      <c r="A33" s="24">
        <v>2033</v>
      </c>
      <c r="B33" s="24">
        <v>4016.2047999999995</v>
      </c>
      <c r="C33" s="24">
        <v>3423.9322000000002</v>
      </c>
      <c r="D33" s="24">
        <v>3888.1460999999999</v>
      </c>
      <c r="E33" s="24">
        <v>4227.2749000000003</v>
      </c>
      <c r="F33" s="24">
        <v>3776.2519000000002</v>
      </c>
      <c r="G33" s="24">
        <v>2917.2161000000001</v>
      </c>
    </row>
    <row r="34" spans="1:7" x14ac:dyDescent="0.25">
      <c r="A34" s="24">
        <v>2034</v>
      </c>
      <c r="B34" s="24">
        <v>4023.1093000000001</v>
      </c>
      <c r="C34" s="24">
        <v>3425.5887000000002</v>
      </c>
      <c r="D34" s="24">
        <v>3898.8475999999991</v>
      </c>
      <c r="E34" s="24">
        <v>4233.5370000000003</v>
      </c>
      <c r="F34" s="24">
        <v>3786.1384000000007</v>
      </c>
      <c r="G34" s="24">
        <v>2896.0090000000005</v>
      </c>
    </row>
    <row r="35" spans="1:7" x14ac:dyDescent="0.25">
      <c r="A35" s="24">
        <v>2035</v>
      </c>
      <c r="B35" s="24">
        <v>4028.1608000000006</v>
      </c>
      <c r="C35" s="24">
        <v>3429.3991999999998</v>
      </c>
      <c r="D35" s="24">
        <v>3906.7327</v>
      </c>
      <c r="E35" s="24">
        <v>4236.7401</v>
      </c>
      <c r="F35" s="24">
        <v>3792.8552999999997</v>
      </c>
      <c r="G35" s="24">
        <v>2876.7458999999999</v>
      </c>
    </row>
    <row r="36" spans="1:7" x14ac:dyDescent="0.25">
      <c r="A36" s="24">
        <v>2036</v>
      </c>
      <c r="B36" s="24">
        <v>4032.4038999999998</v>
      </c>
      <c r="C36" s="24">
        <v>3433.0711000000006</v>
      </c>
      <c r="D36" s="24">
        <v>3912.0736999999999</v>
      </c>
      <c r="E36" s="24">
        <v>4233.6253999999999</v>
      </c>
      <c r="F36" s="24">
        <v>3790.7843000000003</v>
      </c>
      <c r="G36" s="24">
        <v>2856.9376000000002</v>
      </c>
    </row>
    <row r="37" spans="1:7" x14ac:dyDescent="0.25">
      <c r="A37" s="24">
        <v>2037</v>
      </c>
      <c r="B37" s="24">
        <v>4036.4085999999993</v>
      </c>
      <c r="C37" s="24">
        <v>3428.8194000000008</v>
      </c>
      <c r="D37" s="24">
        <v>3915.1435000000001</v>
      </c>
      <c r="E37" s="24">
        <v>4236.6743999999999</v>
      </c>
      <c r="F37" s="24">
        <v>3784.1115</v>
      </c>
      <c r="G37" s="24">
        <v>2832.5226000000002</v>
      </c>
    </row>
    <row r="38" spans="1:7" x14ac:dyDescent="0.25">
      <c r="A38" s="24">
        <v>2038</v>
      </c>
      <c r="B38" s="24">
        <v>4041.2308999999996</v>
      </c>
      <c r="C38" s="24">
        <v>3421.4391000000005</v>
      </c>
      <c r="D38" s="24">
        <v>3917.6551999999997</v>
      </c>
      <c r="E38" s="24">
        <v>4240.4088999999994</v>
      </c>
      <c r="F38" s="24">
        <v>3775.5138000000002</v>
      </c>
      <c r="G38" s="24">
        <v>2805.9831000000004</v>
      </c>
    </row>
    <row r="39" spans="1:7" x14ac:dyDescent="0.25">
      <c r="A39" s="24">
        <v>2039</v>
      </c>
      <c r="B39" s="24">
        <v>4048.5946000000004</v>
      </c>
      <c r="C39" s="24">
        <v>3412.4744000000001</v>
      </c>
      <c r="D39" s="24">
        <v>3921.5308999999997</v>
      </c>
      <c r="E39" s="24">
        <v>4246.6121999999996</v>
      </c>
      <c r="F39" s="24">
        <v>3765.0681000000004</v>
      </c>
      <c r="G39" s="24">
        <v>2778.6148000000003</v>
      </c>
    </row>
    <row r="40" spans="1:7" x14ac:dyDescent="0.25">
      <c r="A40" s="24">
        <v>2040</v>
      </c>
      <c r="B40" s="24">
        <v>4058.1871999999998</v>
      </c>
      <c r="C40" s="24">
        <v>3403.0758000000001</v>
      </c>
      <c r="D40" s="24">
        <v>3927.4078000000009</v>
      </c>
      <c r="E40" s="24">
        <v>4255.4096999999992</v>
      </c>
      <c r="F40" s="24">
        <v>3753.7361999999994</v>
      </c>
      <c r="G40" s="24">
        <v>2751.0483000000004</v>
      </c>
    </row>
  </sheetData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F41"/>
  <sheetViews>
    <sheetView zoomScaleNormal="100" workbookViewId="0">
      <selection activeCell="F26" sqref="F26"/>
    </sheetView>
  </sheetViews>
  <sheetFormatPr defaultRowHeight="15" x14ac:dyDescent="0.25"/>
  <cols>
    <col min="1" max="1" width="9.140625" style="24"/>
    <col min="2" max="6" width="25.42578125" style="24" customWidth="1"/>
    <col min="7" max="16384" width="9.140625" style="24"/>
  </cols>
  <sheetData>
    <row r="1" spans="1:6" x14ac:dyDescent="0.25">
      <c r="A1" s="45" t="s">
        <v>94</v>
      </c>
    </row>
    <row r="4" spans="1:6" x14ac:dyDescent="0.25">
      <c r="B4" s="33" t="s">
        <v>91</v>
      </c>
      <c r="C4" s="33" t="s">
        <v>93</v>
      </c>
      <c r="D4" s="33" t="s">
        <v>92</v>
      </c>
    </row>
    <row r="5" spans="1:6" x14ac:dyDescent="0.25">
      <c r="A5" s="24">
        <v>2005</v>
      </c>
      <c r="B5" s="24">
        <v>1337.5701999999999</v>
      </c>
      <c r="C5" s="24">
        <v>1052.4083000000001</v>
      </c>
      <c r="D5" s="24">
        <v>100.1366</v>
      </c>
      <c r="E5" s="6"/>
      <c r="F5" s="6"/>
    </row>
    <row r="6" spans="1:6" x14ac:dyDescent="0.25">
      <c r="A6" s="24">
        <v>2006</v>
      </c>
      <c r="B6" s="24">
        <v>1319.8337999999999</v>
      </c>
      <c r="C6" s="24">
        <v>1051.5936999999999</v>
      </c>
      <c r="D6" s="24">
        <v>101.50960000000001</v>
      </c>
      <c r="E6" s="6"/>
      <c r="F6" s="6"/>
    </row>
    <row r="7" spans="1:6" x14ac:dyDescent="0.25">
      <c r="A7" s="24">
        <v>2007</v>
      </c>
      <c r="B7" s="24">
        <v>1360.5398</v>
      </c>
      <c r="C7" s="24">
        <v>1102.8234999999997</v>
      </c>
      <c r="D7" s="24">
        <v>103.9987</v>
      </c>
      <c r="E7" s="6"/>
      <c r="F7" s="6"/>
    </row>
    <row r="8" spans="1:6" x14ac:dyDescent="0.25">
      <c r="A8" s="24">
        <v>2008</v>
      </c>
      <c r="B8" s="24">
        <v>1328.3114</v>
      </c>
      <c r="C8" s="24">
        <v>1123.7818000000002</v>
      </c>
      <c r="D8" s="24">
        <v>104.94199999999999</v>
      </c>
      <c r="E8" s="6"/>
      <c r="F8" s="6"/>
    </row>
    <row r="9" spans="1:6" x14ac:dyDescent="0.25">
      <c r="A9" s="24">
        <v>2009</v>
      </c>
      <c r="B9" s="24">
        <v>1316.9231</v>
      </c>
      <c r="C9" s="24">
        <v>1101.9522000000002</v>
      </c>
      <c r="D9" s="24">
        <v>105.0519</v>
      </c>
      <c r="E9" s="6"/>
      <c r="F9" s="6"/>
    </row>
    <row r="10" spans="1:6" x14ac:dyDescent="0.25">
      <c r="A10" s="24">
        <v>2010</v>
      </c>
      <c r="B10" s="24">
        <v>1336.9234000000001</v>
      </c>
      <c r="C10" s="24">
        <v>1191.8882000000001</v>
      </c>
      <c r="D10" s="24">
        <v>108.1317</v>
      </c>
      <c r="E10" s="6"/>
      <c r="F10" s="6"/>
    </row>
    <row r="11" spans="1:6" x14ac:dyDescent="0.25">
      <c r="A11" s="24">
        <v>2011</v>
      </c>
      <c r="B11" s="24">
        <v>1321.6479999999999</v>
      </c>
      <c r="C11" s="24">
        <v>1201.1444999999999</v>
      </c>
      <c r="D11" s="24">
        <v>112.66200000000001</v>
      </c>
      <c r="E11" s="6"/>
      <c r="F11" s="6"/>
    </row>
    <row r="12" spans="1:6" x14ac:dyDescent="0.25">
      <c r="A12" s="24">
        <v>2012</v>
      </c>
      <c r="B12" s="24">
        <v>1319.1827000000001</v>
      </c>
      <c r="C12" s="24">
        <v>1197.2903000000001</v>
      </c>
      <c r="D12" s="24">
        <v>107.65860000000001</v>
      </c>
      <c r="E12" s="6"/>
      <c r="F12" s="6"/>
    </row>
    <row r="13" spans="1:6" x14ac:dyDescent="0.25">
      <c r="A13" s="24">
        <v>2013</v>
      </c>
      <c r="B13" s="24">
        <v>1322.7030999999999</v>
      </c>
      <c r="C13" s="24">
        <v>1220.8702999999998</v>
      </c>
      <c r="D13" s="24">
        <v>109.63379999999999</v>
      </c>
      <c r="E13" s="6"/>
      <c r="F13" s="6"/>
    </row>
    <row r="14" spans="1:6" x14ac:dyDescent="0.25">
      <c r="A14" s="24">
        <v>2014</v>
      </c>
      <c r="B14" s="24">
        <v>1324.3222999999998</v>
      </c>
      <c r="C14" s="24">
        <v>1254.3667999999998</v>
      </c>
      <c r="D14" s="24">
        <v>110.9975</v>
      </c>
      <c r="E14" s="6"/>
      <c r="F14" s="6"/>
    </row>
    <row r="15" spans="1:6" x14ac:dyDescent="0.25">
      <c r="A15" s="24">
        <v>2015</v>
      </c>
      <c r="B15" s="24">
        <v>1344.9157</v>
      </c>
      <c r="C15" s="24">
        <v>1275.6514999999999</v>
      </c>
      <c r="D15" s="24">
        <v>111.572</v>
      </c>
      <c r="E15" s="6"/>
      <c r="F15" s="6"/>
    </row>
    <row r="16" spans="1:6" x14ac:dyDescent="0.25">
      <c r="A16" s="24">
        <v>2016</v>
      </c>
      <c r="B16" s="24">
        <v>1348.5024000000001</v>
      </c>
      <c r="C16" s="24">
        <v>1303.1047000000001</v>
      </c>
      <c r="D16" s="24">
        <v>113.02500000000001</v>
      </c>
      <c r="E16" s="6"/>
      <c r="F16" s="6"/>
    </row>
    <row r="17" spans="1:6" x14ac:dyDescent="0.25">
      <c r="A17" s="24">
        <v>2017</v>
      </c>
      <c r="B17" s="24">
        <v>1343.6883</v>
      </c>
      <c r="C17" s="24">
        <v>1324.4995999999999</v>
      </c>
      <c r="D17" s="24">
        <v>114.5034</v>
      </c>
      <c r="E17" s="6"/>
      <c r="F17" s="6"/>
    </row>
    <row r="18" spans="1:6" x14ac:dyDescent="0.25">
      <c r="A18" s="24">
        <v>2018</v>
      </c>
      <c r="B18" s="24">
        <v>1328.7421999999999</v>
      </c>
      <c r="C18" s="24">
        <v>1337.7312000000002</v>
      </c>
      <c r="D18" s="24">
        <v>115.9418</v>
      </c>
      <c r="E18" s="6"/>
      <c r="F18" s="6"/>
    </row>
    <row r="19" spans="1:6" x14ac:dyDescent="0.25">
      <c r="A19" s="24">
        <v>2019</v>
      </c>
      <c r="B19" s="24">
        <v>1314.5720000000001</v>
      </c>
      <c r="C19" s="24">
        <v>1349.3779</v>
      </c>
      <c r="D19" s="24">
        <v>117.35599999999999</v>
      </c>
      <c r="E19" s="6"/>
      <c r="F19" s="6"/>
    </row>
    <row r="20" spans="1:6" x14ac:dyDescent="0.25">
      <c r="A20" s="24">
        <v>2020</v>
      </c>
      <c r="B20" s="24">
        <v>1301.5550000000001</v>
      </c>
      <c r="C20" s="24">
        <v>1361.3653000000002</v>
      </c>
      <c r="D20" s="24">
        <v>118.69710000000001</v>
      </c>
      <c r="E20" s="6"/>
      <c r="F20" s="6"/>
    </row>
    <row r="21" spans="1:6" x14ac:dyDescent="0.25">
      <c r="A21" s="24">
        <v>2021</v>
      </c>
      <c r="B21" s="24">
        <v>1290.8691999999999</v>
      </c>
      <c r="C21" s="24">
        <v>1372.3428000000001</v>
      </c>
      <c r="D21" s="24">
        <v>120.00279999999999</v>
      </c>
      <c r="E21" s="6"/>
      <c r="F21" s="6"/>
    </row>
    <row r="22" spans="1:6" x14ac:dyDescent="0.25">
      <c r="A22" s="24">
        <v>2022</v>
      </c>
      <c r="B22" s="24">
        <v>1277.5901000000001</v>
      </c>
      <c r="C22" s="24">
        <v>1381.2077999999999</v>
      </c>
      <c r="D22" s="24">
        <v>121.1601</v>
      </c>
      <c r="E22" s="6"/>
      <c r="F22" s="6"/>
    </row>
    <row r="23" spans="1:6" x14ac:dyDescent="0.25">
      <c r="A23" s="24">
        <v>2023</v>
      </c>
      <c r="B23" s="24">
        <v>1262.8922</v>
      </c>
      <c r="C23" s="24">
        <v>1389.2421999999999</v>
      </c>
      <c r="D23" s="24">
        <v>122.2637</v>
      </c>
      <c r="E23" s="6"/>
      <c r="F23" s="6"/>
    </row>
    <row r="24" spans="1:6" x14ac:dyDescent="0.25">
      <c r="A24" s="24">
        <v>2024</v>
      </c>
      <c r="B24" s="24">
        <v>1247.1476</v>
      </c>
      <c r="C24" s="24">
        <v>1399.7954</v>
      </c>
      <c r="D24" s="24">
        <v>123.6229</v>
      </c>
      <c r="E24" s="6"/>
      <c r="F24" s="6"/>
    </row>
    <row r="25" spans="1:6" x14ac:dyDescent="0.25">
      <c r="A25" s="24">
        <v>2025</v>
      </c>
      <c r="B25" s="24">
        <v>1232.7463</v>
      </c>
      <c r="C25" s="24">
        <v>1411.8537999999999</v>
      </c>
      <c r="D25" s="24">
        <v>125.26220000000001</v>
      </c>
      <c r="E25" s="6"/>
      <c r="F25" s="6"/>
    </row>
    <row r="26" spans="1:6" x14ac:dyDescent="0.25">
      <c r="A26" s="24">
        <v>2026</v>
      </c>
      <c r="B26" s="24">
        <v>1220.3771000000002</v>
      </c>
      <c r="C26" s="24">
        <v>1421.3074000000001</v>
      </c>
      <c r="D26" s="24">
        <v>126.8258</v>
      </c>
      <c r="E26" s="6"/>
      <c r="F26" s="6"/>
    </row>
    <row r="27" spans="1:6" x14ac:dyDescent="0.25">
      <c r="A27" s="24">
        <v>2027</v>
      </c>
      <c r="B27" s="24">
        <v>1211.9249</v>
      </c>
      <c r="C27" s="24">
        <v>1432.1831</v>
      </c>
      <c r="D27" s="24">
        <v>128.60599999999999</v>
      </c>
      <c r="E27" s="6"/>
      <c r="F27" s="6"/>
    </row>
    <row r="28" spans="1:6" x14ac:dyDescent="0.25">
      <c r="A28" s="24">
        <v>2028</v>
      </c>
      <c r="B28" s="24">
        <v>1204.9132999999999</v>
      </c>
      <c r="C28" s="24">
        <v>1443.741</v>
      </c>
      <c r="D28" s="24">
        <v>130.50890000000001</v>
      </c>
      <c r="E28" s="6"/>
      <c r="F28" s="6"/>
    </row>
    <row r="29" spans="1:6" x14ac:dyDescent="0.25">
      <c r="A29" s="24">
        <v>2029</v>
      </c>
      <c r="B29" s="24">
        <v>1200.3420999999998</v>
      </c>
      <c r="C29" s="24">
        <v>1455.8371000000002</v>
      </c>
      <c r="D29" s="24">
        <v>132.53870000000001</v>
      </c>
      <c r="E29" s="6"/>
      <c r="F29" s="6"/>
    </row>
    <row r="30" spans="1:6" x14ac:dyDescent="0.25">
      <c r="A30" s="24">
        <v>2030</v>
      </c>
      <c r="B30" s="24">
        <v>1197.2297000000001</v>
      </c>
      <c r="C30" s="24">
        <v>1468.8922</v>
      </c>
      <c r="D30" s="24">
        <v>134.72790000000001</v>
      </c>
      <c r="E30" s="6"/>
      <c r="F30" s="6"/>
    </row>
    <row r="31" spans="1:6" x14ac:dyDescent="0.25">
      <c r="A31" s="24">
        <v>2031</v>
      </c>
      <c r="B31" s="24">
        <v>1194.6897000000001</v>
      </c>
      <c r="C31" s="24">
        <v>1482.1571999999999</v>
      </c>
      <c r="D31" s="24">
        <v>136.88659999999999</v>
      </c>
      <c r="E31" s="6"/>
      <c r="F31" s="6"/>
    </row>
    <row r="32" spans="1:6" x14ac:dyDescent="0.25">
      <c r="A32" s="24">
        <v>2032</v>
      </c>
      <c r="B32" s="24">
        <v>1190.9618</v>
      </c>
      <c r="C32" s="24">
        <v>1494.4235999999999</v>
      </c>
      <c r="D32" s="24">
        <v>138.91489999999999</v>
      </c>
      <c r="E32" s="6"/>
      <c r="F32" s="6"/>
    </row>
    <row r="33" spans="1:6" x14ac:dyDescent="0.25">
      <c r="A33" s="24">
        <v>2033</v>
      </c>
      <c r="B33" s="24">
        <v>1186.8035</v>
      </c>
      <c r="C33" s="24">
        <v>1506.3322000000001</v>
      </c>
      <c r="D33" s="24">
        <v>140.8698</v>
      </c>
      <c r="E33" s="6"/>
      <c r="F33" s="6"/>
    </row>
    <row r="34" spans="1:6" x14ac:dyDescent="0.25">
      <c r="A34" s="24">
        <v>2034</v>
      </c>
      <c r="B34" s="24">
        <v>1181.2546</v>
      </c>
      <c r="C34" s="24">
        <v>1517.4740999999999</v>
      </c>
      <c r="D34" s="24">
        <v>142.71799999999999</v>
      </c>
      <c r="E34" s="6"/>
      <c r="F34" s="6"/>
    </row>
    <row r="35" spans="1:6" x14ac:dyDescent="0.25">
      <c r="A35" s="24">
        <v>2035</v>
      </c>
      <c r="B35" s="24">
        <v>1175.0044</v>
      </c>
      <c r="C35" s="24">
        <v>1527.2231999999999</v>
      </c>
      <c r="D35" s="24">
        <v>144.45140000000001</v>
      </c>
      <c r="E35" s="6"/>
      <c r="F35" s="6"/>
    </row>
    <row r="36" spans="1:6" x14ac:dyDescent="0.25">
      <c r="A36" s="24">
        <v>2036</v>
      </c>
      <c r="B36" s="24">
        <v>1168.3006</v>
      </c>
      <c r="C36" s="24">
        <v>1535.4353999999998</v>
      </c>
      <c r="D36" s="24">
        <v>146.08860000000001</v>
      </c>
      <c r="E36" s="6"/>
      <c r="F36" s="6"/>
    </row>
    <row r="37" spans="1:6" x14ac:dyDescent="0.25">
      <c r="A37" s="24">
        <v>2037</v>
      </c>
      <c r="B37" s="24">
        <v>1160.4928</v>
      </c>
      <c r="C37" s="24">
        <v>1543.3362</v>
      </c>
      <c r="D37" s="24">
        <v>147.69</v>
      </c>
      <c r="E37" s="6"/>
      <c r="F37" s="6"/>
    </row>
    <row r="38" spans="1:6" x14ac:dyDescent="0.25">
      <c r="A38" s="24">
        <v>2038</v>
      </c>
      <c r="B38" s="24">
        <v>1152.394</v>
      </c>
      <c r="C38" s="24">
        <v>1551.1740000000002</v>
      </c>
      <c r="D38" s="24">
        <v>149.28020000000001</v>
      </c>
      <c r="E38" s="6"/>
      <c r="F38" s="6"/>
    </row>
    <row r="39" spans="1:6" x14ac:dyDescent="0.25">
      <c r="A39" s="24">
        <v>2039</v>
      </c>
      <c r="B39" s="24">
        <v>1144.4643000000001</v>
      </c>
      <c r="C39" s="24">
        <v>1559.1695999999999</v>
      </c>
      <c r="D39" s="24">
        <v>150.88720000000001</v>
      </c>
      <c r="E39" s="6"/>
      <c r="F39" s="6"/>
    </row>
    <row r="40" spans="1:6" x14ac:dyDescent="0.25">
      <c r="A40" s="24">
        <v>2040</v>
      </c>
      <c r="B40" s="24">
        <v>1137.1145999999999</v>
      </c>
      <c r="C40" s="24">
        <v>1567.9746</v>
      </c>
      <c r="D40" s="24">
        <v>152.57230000000001</v>
      </c>
      <c r="E40" s="6"/>
      <c r="F40" s="6"/>
    </row>
    <row r="41" spans="1:6" x14ac:dyDescent="0.25">
      <c r="D41" s="24">
        <f>D40/SUM(B40:D40)</f>
        <v>5.3390613268926371E-2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24"/>
  <sheetViews>
    <sheetView workbookViewId="0">
      <selection activeCell="A3" sqref="A3"/>
    </sheetView>
  </sheetViews>
  <sheetFormatPr defaultRowHeight="15" x14ac:dyDescent="0.25"/>
  <cols>
    <col min="1" max="1" width="9.140625" style="24"/>
    <col min="2" max="7" width="15" style="24" customWidth="1"/>
    <col min="8" max="257" width="9.140625" style="24"/>
    <col min="258" max="258" width="8.42578125" style="24" bestFit="1" customWidth="1"/>
    <col min="259" max="259" width="9.140625" style="24"/>
    <col min="260" max="260" width="27" style="24" customWidth="1"/>
    <col min="261" max="513" width="9.140625" style="24"/>
    <col min="514" max="514" width="8.42578125" style="24" bestFit="1" customWidth="1"/>
    <col min="515" max="515" width="9.140625" style="24"/>
    <col min="516" max="516" width="27" style="24" customWidth="1"/>
    <col min="517" max="769" width="9.140625" style="24"/>
    <col min="770" max="770" width="8.42578125" style="24" bestFit="1" customWidth="1"/>
    <col min="771" max="771" width="9.140625" style="24"/>
    <col min="772" max="772" width="27" style="24" customWidth="1"/>
    <col min="773" max="1025" width="9.140625" style="24"/>
    <col min="1026" max="1026" width="8.42578125" style="24" bestFit="1" customWidth="1"/>
    <col min="1027" max="1027" width="9.140625" style="24"/>
    <col min="1028" max="1028" width="27" style="24" customWidth="1"/>
    <col min="1029" max="1281" width="9.140625" style="24"/>
    <col min="1282" max="1282" width="8.42578125" style="24" bestFit="1" customWidth="1"/>
    <col min="1283" max="1283" width="9.140625" style="24"/>
    <col min="1284" max="1284" width="27" style="24" customWidth="1"/>
    <col min="1285" max="1537" width="9.140625" style="24"/>
    <col min="1538" max="1538" width="8.42578125" style="24" bestFit="1" customWidth="1"/>
    <col min="1539" max="1539" width="9.140625" style="24"/>
    <col min="1540" max="1540" width="27" style="24" customWidth="1"/>
    <col min="1541" max="1793" width="9.140625" style="24"/>
    <col min="1794" max="1794" width="8.42578125" style="24" bestFit="1" customWidth="1"/>
    <col min="1795" max="1795" width="9.140625" style="24"/>
    <col min="1796" max="1796" width="27" style="24" customWidth="1"/>
    <col min="1797" max="2049" width="9.140625" style="24"/>
    <col min="2050" max="2050" width="8.42578125" style="24" bestFit="1" customWidth="1"/>
    <col min="2051" max="2051" width="9.140625" style="24"/>
    <col min="2052" max="2052" width="27" style="24" customWidth="1"/>
    <col min="2053" max="2305" width="9.140625" style="24"/>
    <col min="2306" max="2306" width="8.42578125" style="24" bestFit="1" customWidth="1"/>
    <col min="2307" max="2307" width="9.140625" style="24"/>
    <col min="2308" max="2308" width="27" style="24" customWidth="1"/>
    <col min="2309" max="2561" width="9.140625" style="24"/>
    <col min="2562" max="2562" width="8.42578125" style="24" bestFit="1" customWidth="1"/>
    <col min="2563" max="2563" width="9.140625" style="24"/>
    <col min="2564" max="2564" width="27" style="24" customWidth="1"/>
    <col min="2565" max="2817" width="9.140625" style="24"/>
    <col min="2818" max="2818" width="8.42578125" style="24" bestFit="1" customWidth="1"/>
    <col min="2819" max="2819" width="9.140625" style="24"/>
    <col min="2820" max="2820" width="27" style="24" customWidth="1"/>
    <col min="2821" max="3073" width="9.140625" style="24"/>
    <col min="3074" max="3074" width="8.42578125" style="24" bestFit="1" customWidth="1"/>
    <col min="3075" max="3075" width="9.140625" style="24"/>
    <col min="3076" max="3076" width="27" style="24" customWidth="1"/>
    <col min="3077" max="3329" width="9.140625" style="24"/>
    <col min="3330" max="3330" width="8.42578125" style="24" bestFit="1" customWidth="1"/>
    <col min="3331" max="3331" width="9.140625" style="24"/>
    <col min="3332" max="3332" width="27" style="24" customWidth="1"/>
    <col min="3333" max="3585" width="9.140625" style="24"/>
    <col min="3586" max="3586" width="8.42578125" style="24" bestFit="1" customWidth="1"/>
    <col min="3587" max="3587" width="9.140625" style="24"/>
    <col min="3588" max="3588" width="27" style="24" customWidth="1"/>
    <col min="3589" max="3841" width="9.140625" style="24"/>
    <col min="3842" max="3842" width="8.42578125" style="24" bestFit="1" customWidth="1"/>
    <col min="3843" max="3843" width="9.140625" style="24"/>
    <col min="3844" max="3844" width="27" style="24" customWidth="1"/>
    <col min="3845" max="4097" width="9.140625" style="24"/>
    <col min="4098" max="4098" width="8.42578125" style="24" bestFit="1" customWidth="1"/>
    <col min="4099" max="4099" width="9.140625" style="24"/>
    <col min="4100" max="4100" width="27" style="24" customWidth="1"/>
    <col min="4101" max="4353" width="9.140625" style="24"/>
    <col min="4354" max="4354" width="8.42578125" style="24" bestFit="1" customWidth="1"/>
    <col min="4355" max="4355" width="9.140625" style="24"/>
    <col min="4356" max="4356" width="27" style="24" customWidth="1"/>
    <col min="4357" max="4609" width="9.140625" style="24"/>
    <col min="4610" max="4610" width="8.42578125" style="24" bestFit="1" customWidth="1"/>
    <col min="4611" max="4611" width="9.140625" style="24"/>
    <col min="4612" max="4612" width="27" style="24" customWidth="1"/>
    <col min="4613" max="4865" width="9.140625" style="24"/>
    <col min="4866" max="4866" width="8.42578125" style="24" bestFit="1" customWidth="1"/>
    <col min="4867" max="4867" width="9.140625" style="24"/>
    <col min="4868" max="4868" width="27" style="24" customWidth="1"/>
    <col min="4869" max="5121" width="9.140625" style="24"/>
    <col min="5122" max="5122" width="8.42578125" style="24" bestFit="1" customWidth="1"/>
    <col min="5123" max="5123" width="9.140625" style="24"/>
    <col min="5124" max="5124" width="27" style="24" customWidth="1"/>
    <col min="5125" max="5377" width="9.140625" style="24"/>
    <col min="5378" max="5378" width="8.42578125" style="24" bestFit="1" customWidth="1"/>
    <col min="5379" max="5379" width="9.140625" style="24"/>
    <col min="5380" max="5380" width="27" style="24" customWidth="1"/>
    <col min="5381" max="5633" width="9.140625" style="24"/>
    <col min="5634" max="5634" width="8.42578125" style="24" bestFit="1" customWidth="1"/>
    <col min="5635" max="5635" width="9.140625" style="24"/>
    <col min="5636" max="5636" width="27" style="24" customWidth="1"/>
    <col min="5637" max="5889" width="9.140625" style="24"/>
    <col min="5890" max="5890" width="8.42578125" style="24" bestFit="1" customWidth="1"/>
    <col min="5891" max="5891" width="9.140625" style="24"/>
    <col min="5892" max="5892" width="27" style="24" customWidth="1"/>
    <col min="5893" max="6145" width="9.140625" style="24"/>
    <col min="6146" max="6146" width="8.42578125" style="24" bestFit="1" customWidth="1"/>
    <col min="6147" max="6147" width="9.140625" style="24"/>
    <col min="6148" max="6148" width="27" style="24" customWidth="1"/>
    <col min="6149" max="6401" width="9.140625" style="24"/>
    <col min="6402" max="6402" width="8.42578125" style="24" bestFit="1" customWidth="1"/>
    <col min="6403" max="6403" width="9.140625" style="24"/>
    <col min="6404" max="6404" width="27" style="24" customWidth="1"/>
    <col min="6405" max="6657" width="9.140625" style="24"/>
    <col min="6658" max="6658" width="8.42578125" style="24" bestFit="1" customWidth="1"/>
    <col min="6659" max="6659" width="9.140625" style="24"/>
    <col min="6660" max="6660" width="27" style="24" customWidth="1"/>
    <col min="6661" max="6913" width="9.140625" style="24"/>
    <col min="6914" max="6914" width="8.42578125" style="24" bestFit="1" customWidth="1"/>
    <col min="6915" max="6915" width="9.140625" style="24"/>
    <col min="6916" max="6916" width="27" style="24" customWidth="1"/>
    <col min="6917" max="7169" width="9.140625" style="24"/>
    <col min="7170" max="7170" width="8.42578125" style="24" bestFit="1" customWidth="1"/>
    <col min="7171" max="7171" width="9.140625" style="24"/>
    <col min="7172" max="7172" width="27" style="24" customWidth="1"/>
    <col min="7173" max="7425" width="9.140625" style="24"/>
    <col min="7426" max="7426" width="8.42578125" style="24" bestFit="1" customWidth="1"/>
    <col min="7427" max="7427" width="9.140625" style="24"/>
    <col min="7428" max="7428" width="27" style="24" customWidth="1"/>
    <col min="7429" max="7681" width="9.140625" style="24"/>
    <col min="7682" max="7682" width="8.42578125" style="24" bestFit="1" customWidth="1"/>
    <col min="7683" max="7683" width="9.140625" style="24"/>
    <col min="7684" max="7684" width="27" style="24" customWidth="1"/>
    <col min="7685" max="7937" width="9.140625" style="24"/>
    <col min="7938" max="7938" width="8.42578125" style="24" bestFit="1" customWidth="1"/>
    <col min="7939" max="7939" width="9.140625" style="24"/>
    <col min="7940" max="7940" width="27" style="24" customWidth="1"/>
    <col min="7941" max="8193" width="9.140625" style="24"/>
    <col min="8194" max="8194" width="8.42578125" style="24" bestFit="1" customWidth="1"/>
    <col min="8195" max="8195" width="9.140625" style="24"/>
    <col min="8196" max="8196" width="27" style="24" customWidth="1"/>
    <col min="8197" max="8449" width="9.140625" style="24"/>
    <col min="8450" max="8450" width="8.42578125" style="24" bestFit="1" customWidth="1"/>
    <col min="8451" max="8451" width="9.140625" style="24"/>
    <col min="8452" max="8452" width="27" style="24" customWidth="1"/>
    <col min="8453" max="8705" width="9.140625" style="24"/>
    <col min="8706" max="8706" width="8.42578125" style="24" bestFit="1" customWidth="1"/>
    <col min="8707" max="8707" width="9.140625" style="24"/>
    <col min="8708" max="8708" width="27" style="24" customWidth="1"/>
    <col min="8709" max="8961" width="9.140625" style="24"/>
    <col min="8962" max="8962" width="8.42578125" style="24" bestFit="1" customWidth="1"/>
    <col min="8963" max="8963" width="9.140625" style="24"/>
    <col min="8964" max="8964" width="27" style="24" customWidth="1"/>
    <col min="8965" max="9217" width="9.140625" style="24"/>
    <col min="9218" max="9218" width="8.42578125" style="24" bestFit="1" customWidth="1"/>
    <col min="9219" max="9219" width="9.140625" style="24"/>
    <col min="9220" max="9220" width="27" style="24" customWidth="1"/>
    <col min="9221" max="9473" width="9.140625" style="24"/>
    <col min="9474" max="9474" width="8.42578125" style="24" bestFit="1" customWidth="1"/>
    <col min="9475" max="9475" width="9.140625" style="24"/>
    <col min="9476" max="9476" width="27" style="24" customWidth="1"/>
    <col min="9477" max="9729" width="9.140625" style="24"/>
    <col min="9730" max="9730" width="8.42578125" style="24" bestFit="1" customWidth="1"/>
    <col min="9731" max="9731" width="9.140625" style="24"/>
    <col min="9732" max="9732" width="27" style="24" customWidth="1"/>
    <col min="9733" max="9985" width="9.140625" style="24"/>
    <col min="9986" max="9986" width="8.42578125" style="24" bestFit="1" customWidth="1"/>
    <col min="9987" max="9987" width="9.140625" style="24"/>
    <col min="9988" max="9988" width="27" style="24" customWidth="1"/>
    <col min="9989" max="10241" width="9.140625" style="24"/>
    <col min="10242" max="10242" width="8.42578125" style="24" bestFit="1" customWidth="1"/>
    <col min="10243" max="10243" width="9.140625" style="24"/>
    <col min="10244" max="10244" width="27" style="24" customWidth="1"/>
    <col min="10245" max="10497" width="9.140625" style="24"/>
    <col min="10498" max="10498" width="8.42578125" style="24" bestFit="1" customWidth="1"/>
    <col min="10499" max="10499" width="9.140625" style="24"/>
    <col min="10500" max="10500" width="27" style="24" customWidth="1"/>
    <col min="10501" max="10753" width="9.140625" style="24"/>
    <col min="10754" max="10754" width="8.42578125" style="24" bestFit="1" customWidth="1"/>
    <col min="10755" max="10755" width="9.140625" style="24"/>
    <col min="10756" max="10756" width="27" style="24" customWidth="1"/>
    <col min="10757" max="11009" width="9.140625" style="24"/>
    <col min="11010" max="11010" width="8.42578125" style="24" bestFit="1" customWidth="1"/>
    <col min="11011" max="11011" width="9.140625" style="24"/>
    <col min="11012" max="11012" width="27" style="24" customWidth="1"/>
    <col min="11013" max="11265" width="9.140625" style="24"/>
    <col min="11266" max="11266" width="8.42578125" style="24" bestFit="1" customWidth="1"/>
    <col min="11267" max="11267" width="9.140625" style="24"/>
    <col min="11268" max="11268" width="27" style="24" customWidth="1"/>
    <col min="11269" max="11521" width="9.140625" style="24"/>
    <col min="11522" max="11522" width="8.42578125" style="24" bestFit="1" customWidth="1"/>
    <col min="11523" max="11523" width="9.140625" style="24"/>
    <col min="11524" max="11524" width="27" style="24" customWidth="1"/>
    <col min="11525" max="11777" width="9.140625" style="24"/>
    <col min="11778" max="11778" width="8.42578125" style="24" bestFit="1" customWidth="1"/>
    <col min="11779" max="11779" width="9.140625" style="24"/>
    <col min="11780" max="11780" width="27" style="24" customWidth="1"/>
    <col min="11781" max="12033" width="9.140625" style="24"/>
    <col min="12034" max="12034" width="8.42578125" style="24" bestFit="1" customWidth="1"/>
    <col min="12035" max="12035" width="9.140625" style="24"/>
    <col min="12036" max="12036" width="27" style="24" customWidth="1"/>
    <col min="12037" max="12289" width="9.140625" style="24"/>
    <col min="12290" max="12290" width="8.42578125" style="24" bestFit="1" customWidth="1"/>
    <col min="12291" max="12291" width="9.140625" style="24"/>
    <col min="12292" max="12292" width="27" style="24" customWidth="1"/>
    <col min="12293" max="12545" width="9.140625" style="24"/>
    <col min="12546" max="12546" width="8.42578125" style="24" bestFit="1" customWidth="1"/>
    <col min="12547" max="12547" width="9.140625" style="24"/>
    <col min="12548" max="12548" width="27" style="24" customWidth="1"/>
    <col min="12549" max="12801" width="9.140625" style="24"/>
    <col min="12802" max="12802" width="8.42578125" style="24" bestFit="1" customWidth="1"/>
    <col min="12803" max="12803" width="9.140625" style="24"/>
    <col min="12804" max="12804" width="27" style="24" customWidth="1"/>
    <col min="12805" max="13057" width="9.140625" style="24"/>
    <col min="13058" max="13058" width="8.42578125" style="24" bestFit="1" customWidth="1"/>
    <col min="13059" max="13059" width="9.140625" style="24"/>
    <col min="13060" max="13060" width="27" style="24" customWidth="1"/>
    <col min="13061" max="13313" width="9.140625" style="24"/>
    <col min="13314" max="13314" width="8.42578125" style="24" bestFit="1" customWidth="1"/>
    <col min="13315" max="13315" width="9.140625" style="24"/>
    <col min="13316" max="13316" width="27" style="24" customWidth="1"/>
    <col min="13317" max="13569" width="9.140625" style="24"/>
    <col min="13570" max="13570" width="8.42578125" style="24" bestFit="1" customWidth="1"/>
    <col min="13571" max="13571" width="9.140625" style="24"/>
    <col min="13572" max="13572" width="27" style="24" customWidth="1"/>
    <col min="13573" max="13825" width="9.140625" style="24"/>
    <col min="13826" max="13826" width="8.42578125" style="24" bestFit="1" customWidth="1"/>
    <col min="13827" max="13827" width="9.140625" style="24"/>
    <col min="13828" max="13828" width="27" style="24" customWidth="1"/>
    <col min="13829" max="14081" width="9.140625" style="24"/>
    <col min="14082" max="14082" width="8.42578125" style="24" bestFit="1" customWidth="1"/>
    <col min="14083" max="14083" width="9.140625" style="24"/>
    <col min="14084" max="14084" width="27" style="24" customWidth="1"/>
    <col min="14085" max="14337" width="9.140625" style="24"/>
    <col min="14338" max="14338" width="8.42578125" style="24" bestFit="1" customWidth="1"/>
    <col min="14339" max="14339" width="9.140625" style="24"/>
    <col min="14340" max="14340" width="27" style="24" customWidth="1"/>
    <col min="14341" max="14593" width="9.140625" style="24"/>
    <col min="14594" max="14594" width="8.42578125" style="24" bestFit="1" customWidth="1"/>
    <col min="14595" max="14595" width="9.140625" style="24"/>
    <col min="14596" max="14596" width="27" style="24" customWidth="1"/>
    <col min="14597" max="14849" width="9.140625" style="24"/>
    <col min="14850" max="14850" width="8.42578125" style="24" bestFit="1" customWidth="1"/>
    <col min="14851" max="14851" width="9.140625" style="24"/>
    <col min="14852" max="14852" width="27" style="24" customWidth="1"/>
    <col min="14853" max="15105" width="9.140625" style="24"/>
    <col min="15106" max="15106" width="8.42578125" style="24" bestFit="1" customWidth="1"/>
    <col min="15107" max="15107" width="9.140625" style="24"/>
    <col min="15108" max="15108" width="27" style="24" customWidth="1"/>
    <col min="15109" max="15361" width="9.140625" style="24"/>
    <col min="15362" max="15362" width="8.42578125" style="24" bestFit="1" customWidth="1"/>
    <col min="15363" max="15363" width="9.140625" style="24"/>
    <col min="15364" max="15364" width="27" style="24" customWidth="1"/>
    <col min="15365" max="15617" width="9.140625" style="24"/>
    <col min="15618" max="15618" width="8.42578125" style="24" bestFit="1" customWidth="1"/>
    <col min="15619" max="15619" width="9.140625" style="24"/>
    <col min="15620" max="15620" width="27" style="24" customWidth="1"/>
    <col min="15621" max="15873" width="9.140625" style="24"/>
    <col min="15874" max="15874" width="8.42578125" style="24" bestFit="1" customWidth="1"/>
    <col min="15875" max="15875" width="9.140625" style="24"/>
    <col min="15876" max="15876" width="27" style="24" customWidth="1"/>
    <col min="15877" max="16129" width="9.140625" style="24"/>
    <col min="16130" max="16130" width="8.42578125" style="24" bestFit="1" customWidth="1"/>
    <col min="16131" max="16131" width="9.140625" style="24"/>
    <col min="16132" max="16132" width="27" style="24" customWidth="1"/>
    <col min="16133" max="16384" width="9.140625" style="24"/>
  </cols>
  <sheetData>
    <row r="1" spans="1:7" ht="17.25" x14ac:dyDescent="0.25">
      <c r="A1" s="45" t="s">
        <v>95</v>
      </c>
    </row>
    <row r="2" spans="1:7" x14ac:dyDescent="0.25">
      <c r="A2" s="51" t="s">
        <v>96</v>
      </c>
    </row>
    <row r="3" spans="1:7" x14ac:dyDescent="0.25">
      <c r="A3" s="51"/>
    </row>
    <row r="4" spans="1:7" x14ac:dyDescent="0.25">
      <c r="B4" s="33" t="s">
        <v>97</v>
      </c>
      <c r="C4" s="33" t="s">
        <v>8</v>
      </c>
      <c r="D4" s="33" t="s">
        <v>98</v>
      </c>
      <c r="E4" s="33" t="s">
        <v>99</v>
      </c>
      <c r="F4" s="33" t="s">
        <v>100</v>
      </c>
      <c r="G4" s="33" t="s">
        <v>86</v>
      </c>
    </row>
    <row r="5" spans="1:7" x14ac:dyDescent="0.25">
      <c r="A5" s="24">
        <v>2014</v>
      </c>
      <c r="B5" s="49">
        <v>0.52727547852222201</v>
      </c>
      <c r="C5" s="49">
        <v>0.32317935135203463</v>
      </c>
      <c r="D5" s="49">
        <v>8.2876669292746688E-2</v>
      </c>
      <c r="E5" s="49">
        <v>3.3331685062239574E-2</v>
      </c>
      <c r="F5" s="49">
        <v>2.6491781385715136E-2</v>
      </c>
      <c r="G5" s="49">
        <v>6.8450343850418281E-3</v>
      </c>
    </row>
    <row r="6" spans="1:7" x14ac:dyDescent="0.25">
      <c r="A6" s="24">
        <v>2040</v>
      </c>
      <c r="B6" s="50">
        <v>0.48936586301677476</v>
      </c>
      <c r="C6" s="50">
        <v>0.33876220541646662</v>
      </c>
      <c r="D6" s="50">
        <v>9.5634788158991499E-2</v>
      </c>
      <c r="E6" s="50">
        <v>3.6832203895843636E-2</v>
      </c>
      <c r="F6" s="50">
        <v>3.3196576404615104E-2</v>
      </c>
      <c r="G6" s="50">
        <v>6.2687331276836289E-2</v>
      </c>
    </row>
    <row r="10" spans="1:7" x14ac:dyDescent="0.25">
      <c r="A10" s="47"/>
      <c r="B10" s="47"/>
      <c r="C10" s="47"/>
    </row>
    <row r="11" spans="1:7" x14ac:dyDescent="0.25">
      <c r="A11" s="47"/>
      <c r="B11" s="47"/>
      <c r="C11" s="47"/>
    </row>
    <row r="12" spans="1:7" x14ac:dyDescent="0.25">
      <c r="A12" s="47"/>
      <c r="B12" s="47"/>
      <c r="C12" s="47"/>
    </row>
    <row r="13" spans="1:7" x14ac:dyDescent="0.25">
      <c r="A13" s="47"/>
      <c r="B13" s="47"/>
      <c r="C13" s="47"/>
    </row>
    <row r="14" spans="1:7" x14ac:dyDescent="0.25">
      <c r="A14" s="47"/>
      <c r="B14" s="47"/>
      <c r="C14" s="47"/>
    </row>
    <row r="15" spans="1:7" x14ac:dyDescent="0.25">
      <c r="A15" s="47"/>
      <c r="B15" s="47"/>
      <c r="C15" s="47"/>
    </row>
    <row r="16" spans="1:7" x14ac:dyDescent="0.25">
      <c r="A16" s="47"/>
      <c r="B16" s="47"/>
      <c r="C16" s="47"/>
    </row>
    <row r="17" spans="1:3" x14ac:dyDescent="0.25">
      <c r="A17" s="47"/>
      <c r="B17" s="47"/>
      <c r="C17" s="47"/>
    </row>
    <row r="18" spans="1:3" x14ac:dyDescent="0.25">
      <c r="A18" s="77"/>
      <c r="B18" s="88"/>
      <c r="C18" s="88"/>
    </row>
    <row r="19" spans="1:3" x14ac:dyDescent="0.25">
      <c r="A19" s="77"/>
      <c r="B19" s="88"/>
      <c r="C19" s="88"/>
    </row>
    <row r="20" spans="1:3" x14ac:dyDescent="0.25">
      <c r="A20" s="77"/>
      <c r="B20" s="88"/>
      <c r="C20" s="88"/>
    </row>
    <row r="21" spans="1:3" x14ac:dyDescent="0.25">
      <c r="A21" s="77"/>
      <c r="B21" s="88"/>
      <c r="C21" s="88"/>
    </row>
    <row r="22" spans="1:3" x14ac:dyDescent="0.25">
      <c r="A22" s="77"/>
      <c r="B22" s="88"/>
      <c r="C22" s="88"/>
    </row>
    <row r="23" spans="1:3" x14ac:dyDescent="0.25">
      <c r="A23" s="77"/>
      <c r="B23" s="88"/>
      <c r="C23" s="88"/>
    </row>
    <row r="24" spans="1:3" x14ac:dyDescent="0.25">
      <c r="A24" s="47"/>
      <c r="B24" s="47"/>
      <c r="C24" s="47"/>
    </row>
  </sheetData>
  <sortState ref="M35:Q40">
    <sortCondition descending="1" ref="O35:O40"/>
  </sortState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C9"/>
  <sheetViews>
    <sheetView workbookViewId="0">
      <selection activeCell="E4" sqref="E4"/>
    </sheetView>
  </sheetViews>
  <sheetFormatPr defaultRowHeight="15" x14ac:dyDescent="0.25"/>
  <cols>
    <col min="1" max="1" width="34.140625" style="24" customWidth="1"/>
    <col min="2" max="255" width="9.140625" style="24"/>
    <col min="256" max="256" width="27.140625" style="24" customWidth="1"/>
    <col min="257" max="257" width="28.5703125" style="24" customWidth="1"/>
    <col min="258" max="511" width="9.140625" style="24"/>
    <col min="512" max="512" width="27.140625" style="24" customWidth="1"/>
    <col min="513" max="513" width="28.5703125" style="24" customWidth="1"/>
    <col min="514" max="767" width="9.140625" style="24"/>
    <col min="768" max="768" width="27.140625" style="24" customWidth="1"/>
    <col min="769" max="769" width="28.5703125" style="24" customWidth="1"/>
    <col min="770" max="1023" width="9.140625" style="24"/>
    <col min="1024" max="1024" width="27.140625" style="24" customWidth="1"/>
    <col min="1025" max="1025" width="28.5703125" style="24" customWidth="1"/>
    <col min="1026" max="1279" width="9.140625" style="24"/>
    <col min="1280" max="1280" width="27.140625" style="24" customWidth="1"/>
    <col min="1281" max="1281" width="28.5703125" style="24" customWidth="1"/>
    <col min="1282" max="1535" width="9.140625" style="24"/>
    <col min="1536" max="1536" width="27.140625" style="24" customWidth="1"/>
    <col min="1537" max="1537" width="28.5703125" style="24" customWidth="1"/>
    <col min="1538" max="1791" width="9.140625" style="24"/>
    <col min="1792" max="1792" width="27.140625" style="24" customWidth="1"/>
    <col min="1793" max="1793" width="28.5703125" style="24" customWidth="1"/>
    <col min="1794" max="2047" width="9.140625" style="24"/>
    <col min="2048" max="2048" width="27.140625" style="24" customWidth="1"/>
    <col min="2049" max="2049" width="28.5703125" style="24" customWidth="1"/>
    <col min="2050" max="2303" width="9.140625" style="24"/>
    <col min="2304" max="2304" width="27.140625" style="24" customWidth="1"/>
    <col min="2305" max="2305" width="28.5703125" style="24" customWidth="1"/>
    <col min="2306" max="2559" width="9.140625" style="24"/>
    <col min="2560" max="2560" width="27.140625" style="24" customWidth="1"/>
    <col min="2561" max="2561" width="28.5703125" style="24" customWidth="1"/>
    <col min="2562" max="2815" width="9.140625" style="24"/>
    <col min="2816" max="2816" width="27.140625" style="24" customWidth="1"/>
    <col min="2817" max="2817" width="28.5703125" style="24" customWidth="1"/>
    <col min="2818" max="3071" width="9.140625" style="24"/>
    <col min="3072" max="3072" width="27.140625" style="24" customWidth="1"/>
    <col min="3073" max="3073" width="28.5703125" style="24" customWidth="1"/>
    <col min="3074" max="3327" width="9.140625" style="24"/>
    <col min="3328" max="3328" width="27.140625" style="24" customWidth="1"/>
    <col min="3329" max="3329" width="28.5703125" style="24" customWidth="1"/>
    <col min="3330" max="3583" width="9.140625" style="24"/>
    <col min="3584" max="3584" width="27.140625" style="24" customWidth="1"/>
    <col min="3585" max="3585" width="28.5703125" style="24" customWidth="1"/>
    <col min="3586" max="3839" width="9.140625" style="24"/>
    <col min="3840" max="3840" width="27.140625" style="24" customWidth="1"/>
    <col min="3841" max="3841" width="28.5703125" style="24" customWidth="1"/>
    <col min="3842" max="4095" width="9.140625" style="24"/>
    <col min="4096" max="4096" width="27.140625" style="24" customWidth="1"/>
    <col min="4097" max="4097" width="28.5703125" style="24" customWidth="1"/>
    <col min="4098" max="4351" width="9.140625" style="24"/>
    <col min="4352" max="4352" width="27.140625" style="24" customWidth="1"/>
    <col min="4353" max="4353" width="28.5703125" style="24" customWidth="1"/>
    <col min="4354" max="4607" width="9.140625" style="24"/>
    <col min="4608" max="4608" width="27.140625" style="24" customWidth="1"/>
    <col min="4609" max="4609" width="28.5703125" style="24" customWidth="1"/>
    <col min="4610" max="4863" width="9.140625" style="24"/>
    <col min="4864" max="4864" width="27.140625" style="24" customWidth="1"/>
    <col min="4865" max="4865" width="28.5703125" style="24" customWidth="1"/>
    <col min="4866" max="5119" width="9.140625" style="24"/>
    <col min="5120" max="5120" width="27.140625" style="24" customWidth="1"/>
    <col min="5121" max="5121" width="28.5703125" style="24" customWidth="1"/>
    <col min="5122" max="5375" width="9.140625" style="24"/>
    <col min="5376" max="5376" width="27.140625" style="24" customWidth="1"/>
    <col min="5377" max="5377" width="28.5703125" style="24" customWidth="1"/>
    <col min="5378" max="5631" width="9.140625" style="24"/>
    <col min="5632" max="5632" width="27.140625" style="24" customWidth="1"/>
    <col min="5633" max="5633" width="28.5703125" style="24" customWidth="1"/>
    <col min="5634" max="5887" width="9.140625" style="24"/>
    <col min="5888" max="5888" width="27.140625" style="24" customWidth="1"/>
    <col min="5889" max="5889" width="28.5703125" style="24" customWidth="1"/>
    <col min="5890" max="6143" width="9.140625" style="24"/>
    <col min="6144" max="6144" width="27.140625" style="24" customWidth="1"/>
    <col min="6145" max="6145" width="28.5703125" style="24" customWidth="1"/>
    <col min="6146" max="6399" width="9.140625" style="24"/>
    <col min="6400" max="6400" width="27.140625" style="24" customWidth="1"/>
    <col min="6401" max="6401" width="28.5703125" style="24" customWidth="1"/>
    <col min="6402" max="6655" width="9.140625" style="24"/>
    <col min="6656" max="6656" width="27.140625" style="24" customWidth="1"/>
    <col min="6657" max="6657" width="28.5703125" style="24" customWidth="1"/>
    <col min="6658" max="6911" width="9.140625" style="24"/>
    <col min="6912" max="6912" width="27.140625" style="24" customWidth="1"/>
    <col min="6913" max="6913" width="28.5703125" style="24" customWidth="1"/>
    <col min="6914" max="7167" width="9.140625" style="24"/>
    <col min="7168" max="7168" width="27.140625" style="24" customWidth="1"/>
    <col min="7169" max="7169" width="28.5703125" style="24" customWidth="1"/>
    <col min="7170" max="7423" width="9.140625" style="24"/>
    <col min="7424" max="7424" width="27.140625" style="24" customWidth="1"/>
    <col min="7425" max="7425" width="28.5703125" style="24" customWidth="1"/>
    <col min="7426" max="7679" width="9.140625" style="24"/>
    <col min="7680" max="7680" width="27.140625" style="24" customWidth="1"/>
    <col min="7681" max="7681" width="28.5703125" style="24" customWidth="1"/>
    <col min="7682" max="7935" width="9.140625" style="24"/>
    <col min="7936" max="7936" width="27.140625" style="24" customWidth="1"/>
    <col min="7937" max="7937" width="28.5703125" style="24" customWidth="1"/>
    <col min="7938" max="8191" width="9.140625" style="24"/>
    <col min="8192" max="8192" width="27.140625" style="24" customWidth="1"/>
    <col min="8193" max="8193" width="28.5703125" style="24" customWidth="1"/>
    <col min="8194" max="8447" width="9.140625" style="24"/>
    <col min="8448" max="8448" width="27.140625" style="24" customWidth="1"/>
    <col min="8449" max="8449" width="28.5703125" style="24" customWidth="1"/>
    <col min="8450" max="8703" width="9.140625" style="24"/>
    <col min="8704" max="8704" width="27.140625" style="24" customWidth="1"/>
    <col min="8705" max="8705" width="28.5703125" style="24" customWidth="1"/>
    <col min="8706" max="8959" width="9.140625" style="24"/>
    <col min="8960" max="8960" width="27.140625" style="24" customWidth="1"/>
    <col min="8961" max="8961" width="28.5703125" style="24" customWidth="1"/>
    <col min="8962" max="9215" width="9.140625" style="24"/>
    <col min="9216" max="9216" width="27.140625" style="24" customWidth="1"/>
    <col min="9217" max="9217" width="28.5703125" style="24" customWidth="1"/>
    <col min="9218" max="9471" width="9.140625" style="24"/>
    <col min="9472" max="9472" width="27.140625" style="24" customWidth="1"/>
    <col min="9473" max="9473" width="28.5703125" style="24" customWidth="1"/>
    <col min="9474" max="9727" width="9.140625" style="24"/>
    <col min="9728" max="9728" width="27.140625" style="24" customWidth="1"/>
    <col min="9729" max="9729" width="28.5703125" style="24" customWidth="1"/>
    <col min="9730" max="9983" width="9.140625" style="24"/>
    <col min="9984" max="9984" width="27.140625" style="24" customWidth="1"/>
    <col min="9985" max="9985" width="28.5703125" style="24" customWidth="1"/>
    <col min="9986" max="10239" width="9.140625" style="24"/>
    <col min="10240" max="10240" width="27.140625" style="24" customWidth="1"/>
    <col min="10241" max="10241" width="28.5703125" style="24" customWidth="1"/>
    <col min="10242" max="10495" width="9.140625" style="24"/>
    <col min="10496" max="10496" width="27.140625" style="24" customWidth="1"/>
    <col min="10497" max="10497" width="28.5703125" style="24" customWidth="1"/>
    <col min="10498" max="10751" width="9.140625" style="24"/>
    <col min="10752" max="10752" width="27.140625" style="24" customWidth="1"/>
    <col min="10753" max="10753" width="28.5703125" style="24" customWidth="1"/>
    <col min="10754" max="11007" width="9.140625" style="24"/>
    <col min="11008" max="11008" width="27.140625" style="24" customWidth="1"/>
    <col min="11009" max="11009" width="28.5703125" style="24" customWidth="1"/>
    <col min="11010" max="11263" width="9.140625" style="24"/>
    <col min="11264" max="11264" width="27.140625" style="24" customWidth="1"/>
    <col min="11265" max="11265" width="28.5703125" style="24" customWidth="1"/>
    <col min="11266" max="11519" width="9.140625" style="24"/>
    <col min="11520" max="11520" width="27.140625" style="24" customWidth="1"/>
    <col min="11521" max="11521" width="28.5703125" style="24" customWidth="1"/>
    <col min="11522" max="11775" width="9.140625" style="24"/>
    <col min="11776" max="11776" width="27.140625" style="24" customWidth="1"/>
    <col min="11777" max="11777" width="28.5703125" style="24" customWidth="1"/>
    <col min="11778" max="12031" width="9.140625" style="24"/>
    <col min="12032" max="12032" width="27.140625" style="24" customWidth="1"/>
    <col min="12033" max="12033" width="28.5703125" style="24" customWidth="1"/>
    <col min="12034" max="12287" width="9.140625" style="24"/>
    <col min="12288" max="12288" width="27.140625" style="24" customWidth="1"/>
    <col min="12289" max="12289" width="28.5703125" style="24" customWidth="1"/>
    <col min="12290" max="12543" width="9.140625" style="24"/>
    <col min="12544" max="12544" width="27.140625" style="24" customWidth="1"/>
    <col min="12545" max="12545" width="28.5703125" style="24" customWidth="1"/>
    <col min="12546" max="12799" width="9.140625" style="24"/>
    <col min="12800" max="12800" width="27.140625" style="24" customWidth="1"/>
    <col min="12801" max="12801" width="28.5703125" style="24" customWidth="1"/>
    <col min="12802" max="13055" width="9.140625" style="24"/>
    <col min="13056" max="13056" width="27.140625" style="24" customWidth="1"/>
    <col min="13057" max="13057" width="28.5703125" style="24" customWidth="1"/>
    <col min="13058" max="13311" width="9.140625" style="24"/>
    <col min="13312" max="13312" width="27.140625" style="24" customWidth="1"/>
    <col min="13313" max="13313" width="28.5703125" style="24" customWidth="1"/>
    <col min="13314" max="13567" width="9.140625" style="24"/>
    <col min="13568" max="13568" width="27.140625" style="24" customWidth="1"/>
    <col min="13569" max="13569" width="28.5703125" style="24" customWidth="1"/>
    <col min="13570" max="13823" width="9.140625" style="24"/>
    <col min="13824" max="13824" width="27.140625" style="24" customWidth="1"/>
    <col min="13825" max="13825" width="28.5703125" style="24" customWidth="1"/>
    <col min="13826" max="14079" width="9.140625" style="24"/>
    <col min="14080" max="14080" width="27.140625" style="24" customWidth="1"/>
    <col min="14081" max="14081" width="28.5703125" style="24" customWidth="1"/>
    <col min="14082" max="14335" width="9.140625" style="24"/>
    <col min="14336" max="14336" width="27.140625" style="24" customWidth="1"/>
    <col min="14337" max="14337" width="28.5703125" style="24" customWidth="1"/>
    <col min="14338" max="14591" width="9.140625" style="24"/>
    <col min="14592" max="14592" width="27.140625" style="24" customWidth="1"/>
    <col min="14593" max="14593" width="28.5703125" style="24" customWidth="1"/>
    <col min="14594" max="14847" width="9.140625" style="24"/>
    <col min="14848" max="14848" width="27.140625" style="24" customWidth="1"/>
    <col min="14849" max="14849" width="28.5703125" style="24" customWidth="1"/>
    <col min="14850" max="15103" width="9.140625" style="24"/>
    <col min="15104" max="15104" width="27.140625" style="24" customWidth="1"/>
    <col min="15105" max="15105" width="28.5703125" style="24" customWidth="1"/>
    <col min="15106" max="15359" width="9.140625" style="24"/>
    <col min="15360" max="15360" width="27.140625" style="24" customWidth="1"/>
    <col min="15361" max="15361" width="28.5703125" style="24" customWidth="1"/>
    <col min="15362" max="15615" width="9.140625" style="24"/>
    <col min="15616" max="15616" width="27.140625" style="24" customWidth="1"/>
    <col min="15617" max="15617" width="28.5703125" style="24" customWidth="1"/>
    <col min="15618" max="15871" width="9.140625" style="24"/>
    <col min="15872" max="15872" width="27.140625" style="24" customWidth="1"/>
    <col min="15873" max="15873" width="28.5703125" style="24" customWidth="1"/>
    <col min="15874" max="16127" width="9.140625" style="24"/>
    <col min="16128" max="16128" width="27.140625" style="24" customWidth="1"/>
    <col min="16129" max="16129" width="28.5703125" style="24" customWidth="1"/>
    <col min="16130" max="16384" width="9.140625" style="24"/>
  </cols>
  <sheetData>
    <row r="1" spans="1:3" x14ac:dyDescent="0.25">
      <c r="A1" s="70" t="s">
        <v>101</v>
      </c>
    </row>
    <row r="3" spans="1:3" x14ac:dyDescent="0.25">
      <c r="B3" s="24">
        <v>2014</v>
      </c>
      <c r="C3" s="24">
        <v>2040</v>
      </c>
    </row>
    <row r="4" spans="1:3" x14ac:dyDescent="0.25">
      <c r="A4" s="33" t="s">
        <v>83</v>
      </c>
      <c r="B4" s="28">
        <v>33.939348316556753</v>
      </c>
      <c r="C4" s="28">
        <v>44.211903116878581</v>
      </c>
    </row>
    <row r="5" spans="1:3" x14ac:dyDescent="0.25">
      <c r="A5" s="33" t="s">
        <v>102</v>
      </c>
      <c r="B5" s="28">
        <v>34.465866163369199</v>
      </c>
      <c r="C5" s="28">
        <v>30.462571061058402</v>
      </c>
    </row>
    <row r="6" spans="1:3" x14ac:dyDescent="0.25">
      <c r="A6" s="33" t="s">
        <v>103</v>
      </c>
      <c r="B6" s="28">
        <v>6.5196690963785722</v>
      </c>
      <c r="C6" s="28">
        <v>3.2209042535795436</v>
      </c>
    </row>
    <row r="7" spans="1:3" x14ac:dyDescent="0.25">
      <c r="A7" s="33" t="s">
        <v>106</v>
      </c>
      <c r="B7" s="28">
        <v>9.8636396505842878</v>
      </c>
      <c r="C7" s="28">
        <v>9.8764536662392857</v>
      </c>
    </row>
    <row r="8" spans="1:3" x14ac:dyDescent="0.25">
      <c r="A8" s="33" t="s">
        <v>104</v>
      </c>
      <c r="B8" s="28">
        <v>8.7413441513363423</v>
      </c>
      <c r="C8" s="28">
        <v>5.8811102450604738</v>
      </c>
    </row>
    <row r="9" spans="1:3" x14ac:dyDescent="0.25">
      <c r="A9" s="33" t="s">
        <v>105</v>
      </c>
      <c r="B9" s="28">
        <v>6.4701290061321304</v>
      </c>
      <c r="C9" s="28">
        <v>6.3470256240768421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N40"/>
  <sheetViews>
    <sheetView workbookViewId="0">
      <selection activeCell="A3" sqref="A3:A9"/>
    </sheetView>
  </sheetViews>
  <sheetFormatPr defaultRowHeight="15" x14ac:dyDescent="0.25"/>
  <cols>
    <col min="1" max="1" width="9.140625" style="24"/>
    <col min="2" max="6" width="17.85546875" style="24" customWidth="1"/>
    <col min="7" max="16384" width="9.140625" style="24"/>
  </cols>
  <sheetData>
    <row r="1" spans="1:40" x14ac:dyDescent="0.25">
      <c r="A1" s="45" t="s">
        <v>107</v>
      </c>
    </row>
    <row r="3" spans="1:40" x14ac:dyDescent="0.25">
      <c r="A3" s="47"/>
      <c r="B3" s="8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6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</row>
    <row r="4" spans="1:40" ht="15.75" x14ac:dyDescent="0.25">
      <c r="B4" s="33" t="s">
        <v>75</v>
      </c>
      <c r="C4" s="33" t="s">
        <v>6</v>
      </c>
      <c r="D4" s="33" t="s">
        <v>76</v>
      </c>
      <c r="E4" s="33" t="s">
        <v>77</v>
      </c>
      <c r="F4" s="72" t="s">
        <v>34</v>
      </c>
      <c r="G4" s="33"/>
    </row>
    <row r="5" spans="1:40" x14ac:dyDescent="0.25">
      <c r="A5" s="24">
        <v>2005</v>
      </c>
      <c r="B5" s="24">
        <v>646.60209999999995</v>
      </c>
      <c r="C5" s="24">
        <v>702.98400000000004</v>
      </c>
      <c r="D5" s="24">
        <v>1959.672</v>
      </c>
      <c r="E5" s="24">
        <v>1.7232000000000001</v>
      </c>
      <c r="F5" s="24">
        <v>401.87110000000001</v>
      </c>
    </row>
    <row r="6" spans="1:40" x14ac:dyDescent="0.25">
      <c r="A6" s="24">
        <v>2006</v>
      </c>
      <c r="B6" s="24">
        <v>618.72900000000004</v>
      </c>
      <c r="C6" s="24">
        <v>657.49459999999999</v>
      </c>
      <c r="D6" s="24">
        <v>2020.7551000000001</v>
      </c>
      <c r="E6" s="24">
        <v>1.7495000000000001</v>
      </c>
      <c r="F6" s="24">
        <v>432.90159999999997</v>
      </c>
    </row>
    <row r="7" spans="1:40" x14ac:dyDescent="0.25">
      <c r="A7" s="24">
        <v>2007</v>
      </c>
      <c r="B7" s="24">
        <v>686.08550000000002</v>
      </c>
      <c r="C7" s="24">
        <v>647.78689999999995</v>
      </c>
      <c r="D7" s="24">
        <v>2163.4759999999997</v>
      </c>
      <c r="E7" s="24">
        <v>1.7551000000000001</v>
      </c>
      <c r="F7" s="24">
        <v>434.17600000000004</v>
      </c>
    </row>
    <row r="8" spans="1:40" x14ac:dyDescent="0.25">
      <c r="A8" s="24">
        <v>2008</v>
      </c>
      <c r="B8" s="24">
        <v>691.7491</v>
      </c>
      <c r="C8" s="24">
        <v>643.37879999999996</v>
      </c>
      <c r="D8" s="24">
        <v>2083.7026000000001</v>
      </c>
      <c r="E8" s="24">
        <v>1.7461</v>
      </c>
      <c r="F8" s="24">
        <v>458.29699999999997</v>
      </c>
    </row>
    <row r="9" spans="1:40" x14ac:dyDescent="0.25">
      <c r="A9" s="24">
        <v>2009</v>
      </c>
      <c r="B9" s="24">
        <v>660.38490000000002</v>
      </c>
      <c r="C9" s="24">
        <v>634.42399999999998</v>
      </c>
      <c r="D9" s="24">
        <v>2125.8557999999998</v>
      </c>
      <c r="E9" s="24">
        <v>1.7101999999999999</v>
      </c>
      <c r="F9" s="24">
        <v>437.59019999999998</v>
      </c>
    </row>
    <row r="10" spans="1:40" x14ac:dyDescent="0.25">
      <c r="A10" s="24">
        <v>2010</v>
      </c>
      <c r="B10" s="24">
        <v>615.18330000000003</v>
      </c>
      <c r="C10" s="24">
        <v>593.19539999999995</v>
      </c>
      <c r="D10" s="24">
        <v>2183.1201000000001</v>
      </c>
      <c r="E10" s="24">
        <v>1.6609</v>
      </c>
      <c r="F10" s="24">
        <v>535.89470000000006</v>
      </c>
    </row>
    <row r="11" spans="1:40" x14ac:dyDescent="0.25">
      <c r="A11" s="24">
        <v>2011</v>
      </c>
      <c r="B11" s="24">
        <v>682.21100000000001</v>
      </c>
      <c r="C11" s="24">
        <v>615.37800000000004</v>
      </c>
      <c r="D11" s="24">
        <v>2290.8657000000003</v>
      </c>
      <c r="E11" s="24">
        <v>1.3109999999999999</v>
      </c>
      <c r="F11" s="24">
        <v>596.80849999999998</v>
      </c>
    </row>
    <row r="12" spans="1:40" x14ac:dyDescent="0.25">
      <c r="A12" s="24">
        <v>2012</v>
      </c>
      <c r="B12" s="24">
        <v>632.14300000000003</v>
      </c>
      <c r="C12" s="24">
        <v>579.38499999999999</v>
      </c>
      <c r="D12" s="24">
        <v>2486.5553</v>
      </c>
      <c r="E12" s="24">
        <v>1.4579</v>
      </c>
      <c r="F12" s="24">
        <v>639.61130000000003</v>
      </c>
    </row>
    <row r="13" spans="1:40" x14ac:dyDescent="0.25">
      <c r="A13" s="24">
        <v>2013</v>
      </c>
      <c r="B13" s="24">
        <v>685.28099999999995</v>
      </c>
      <c r="C13" s="24">
        <v>625.07060000000001</v>
      </c>
      <c r="D13" s="24">
        <v>2640.9906999999998</v>
      </c>
      <c r="E13" s="24">
        <v>1.1998</v>
      </c>
      <c r="F13" s="24">
        <v>586.947</v>
      </c>
    </row>
    <row r="14" spans="1:40" x14ac:dyDescent="0.25">
      <c r="A14" s="24">
        <v>2014</v>
      </c>
      <c r="B14" s="24">
        <v>682.89049999999997</v>
      </c>
      <c r="C14" s="24">
        <v>631.54690000000005</v>
      </c>
      <c r="D14" s="24">
        <v>2817.5986000000003</v>
      </c>
      <c r="E14" s="24">
        <v>2.9367000000000001</v>
      </c>
      <c r="F14" s="24">
        <v>558.43129999999996</v>
      </c>
    </row>
    <row r="15" spans="1:40" x14ac:dyDescent="0.25">
      <c r="A15" s="24">
        <v>2015</v>
      </c>
      <c r="B15" s="24">
        <v>692.25509999999997</v>
      </c>
      <c r="C15" s="24">
        <v>656.30110000000002</v>
      </c>
      <c r="D15" s="24">
        <v>2989.6044000000002</v>
      </c>
      <c r="E15" s="24">
        <v>5.1298000000000004</v>
      </c>
      <c r="F15" s="24">
        <v>649.40409999999997</v>
      </c>
    </row>
    <row r="16" spans="1:40" x14ac:dyDescent="0.25">
      <c r="A16" s="24">
        <v>2016</v>
      </c>
      <c r="B16" s="24">
        <v>700.40110000000004</v>
      </c>
      <c r="C16" s="24">
        <v>673.36850000000004</v>
      </c>
      <c r="D16" s="24">
        <v>3137.1561000000002</v>
      </c>
      <c r="E16" s="24">
        <v>8.1762999999999995</v>
      </c>
      <c r="F16" s="24">
        <v>681.26459999999997</v>
      </c>
    </row>
    <row r="17" spans="1:6" x14ac:dyDescent="0.25">
      <c r="A17" s="24">
        <v>2017</v>
      </c>
      <c r="B17" s="24">
        <v>707.16089999999997</v>
      </c>
      <c r="C17" s="24">
        <v>681.9271</v>
      </c>
      <c r="D17" s="24">
        <v>3278.9385000000002</v>
      </c>
      <c r="E17" s="24">
        <v>11.328099999999999</v>
      </c>
      <c r="F17" s="24">
        <v>696.31269999999995</v>
      </c>
    </row>
    <row r="18" spans="1:6" x14ac:dyDescent="0.25">
      <c r="A18" s="24">
        <v>2018</v>
      </c>
      <c r="B18" s="24">
        <v>713.12739999999997</v>
      </c>
      <c r="C18" s="24">
        <v>693.26070000000004</v>
      </c>
      <c r="D18" s="24">
        <v>3352.8155000000002</v>
      </c>
      <c r="E18" s="24">
        <v>14.182700000000001</v>
      </c>
      <c r="F18" s="24">
        <v>755.70150000000001</v>
      </c>
    </row>
    <row r="19" spans="1:6" x14ac:dyDescent="0.25">
      <c r="A19" s="24">
        <v>2019</v>
      </c>
      <c r="B19" s="24">
        <v>718.51080000000002</v>
      </c>
      <c r="C19" s="24">
        <v>705.47990000000004</v>
      </c>
      <c r="D19" s="24">
        <v>3415.2972</v>
      </c>
      <c r="E19" s="24">
        <v>17.144200000000001</v>
      </c>
      <c r="F19" s="24">
        <v>741.31669999999997</v>
      </c>
    </row>
    <row r="20" spans="1:6" x14ac:dyDescent="0.25">
      <c r="A20" s="24">
        <v>2020</v>
      </c>
      <c r="B20" s="24">
        <v>723.85109999999997</v>
      </c>
      <c r="C20" s="24">
        <v>718.83399999999995</v>
      </c>
      <c r="D20" s="24">
        <v>3470.3310000000001</v>
      </c>
      <c r="E20" s="24">
        <v>20.581</v>
      </c>
      <c r="F20" s="24">
        <v>801.35270000000003</v>
      </c>
    </row>
    <row r="21" spans="1:6" x14ac:dyDescent="0.25">
      <c r="A21" s="24">
        <v>2021</v>
      </c>
      <c r="B21" s="24">
        <v>728.90049999999997</v>
      </c>
      <c r="C21" s="24">
        <v>731.86379999999997</v>
      </c>
      <c r="D21" s="24">
        <v>3521.1610000000001</v>
      </c>
      <c r="E21" s="24">
        <v>24.162099999999999</v>
      </c>
      <c r="F21" s="24">
        <v>896.35109999999997</v>
      </c>
    </row>
    <row r="22" spans="1:6" x14ac:dyDescent="0.25">
      <c r="A22" s="24">
        <v>2022</v>
      </c>
      <c r="B22" s="24">
        <v>733.6893</v>
      </c>
      <c r="C22" s="24">
        <v>744.08029999999997</v>
      </c>
      <c r="D22" s="24">
        <v>3584.25</v>
      </c>
      <c r="E22" s="24">
        <v>32.588500000000003</v>
      </c>
      <c r="F22" s="24">
        <v>906.78740000000005</v>
      </c>
    </row>
    <row r="23" spans="1:6" x14ac:dyDescent="0.25">
      <c r="A23" s="24">
        <v>2023</v>
      </c>
      <c r="B23" s="24">
        <v>738.23299999999995</v>
      </c>
      <c r="C23" s="24">
        <v>754.77509999999995</v>
      </c>
      <c r="D23" s="24">
        <v>3672.5529999999999</v>
      </c>
      <c r="E23" s="24">
        <v>36.3947</v>
      </c>
      <c r="F23" s="24">
        <v>952.73350000000005</v>
      </c>
    </row>
    <row r="24" spans="1:6" x14ac:dyDescent="0.25">
      <c r="A24" s="24">
        <v>2024</v>
      </c>
      <c r="B24" s="24">
        <v>742.58879999999999</v>
      </c>
      <c r="C24" s="24">
        <v>764.03959999999995</v>
      </c>
      <c r="D24" s="24">
        <v>3734.9960000000001</v>
      </c>
      <c r="E24" s="24">
        <v>40.506700000000002</v>
      </c>
      <c r="F24" s="24">
        <v>954.91129999999998</v>
      </c>
    </row>
    <row r="25" spans="1:6" x14ac:dyDescent="0.25">
      <c r="A25" s="24">
        <v>2025</v>
      </c>
      <c r="B25" s="24">
        <v>746.77859999999998</v>
      </c>
      <c r="C25" s="24">
        <v>771.8836</v>
      </c>
      <c r="D25" s="24">
        <v>3778.5140000000001</v>
      </c>
      <c r="E25" s="24">
        <v>44.735500000000002</v>
      </c>
      <c r="F25" s="24">
        <v>988.55709999999999</v>
      </c>
    </row>
    <row r="26" spans="1:6" x14ac:dyDescent="0.25">
      <c r="A26" s="24">
        <v>2026</v>
      </c>
      <c r="B26" s="24">
        <v>750.76310000000001</v>
      </c>
      <c r="C26" s="24">
        <v>779.47680000000003</v>
      </c>
      <c r="D26" s="24">
        <v>3814.0870000000004</v>
      </c>
      <c r="E26" s="24">
        <v>49.024999999999999</v>
      </c>
      <c r="F26" s="24">
        <v>1055.828</v>
      </c>
    </row>
    <row r="27" spans="1:6" x14ac:dyDescent="0.25">
      <c r="A27" s="24">
        <v>2027</v>
      </c>
      <c r="B27" s="24">
        <v>754.54039999999998</v>
      </c>
      <c r="C27" s="24">
        <v>786.81650000000002</v>
      </c>
      <c r="D27" s="24">
        <v>3850.982</v>
      </c>
      <c r="E27" s="24">
        <v>53.551600000000001</v>
      </c>
      <c r="F27" s="24">
        <v>1068.367</v>
      </c>
    </row>
    <row r="28" spans="1:6" x14ac:dyDescent="0.25">
      <c r="A28" s="24">
        <v>2028</v>
      </c>
      <c r="B28" s="24">
        <v>758.1182</v>
      </c>
      <c r="C28" s="24">
        <v>793.8578</v>
      </c>
      <c r="D28" s="24">
        <v>3882.2640000000001</v>
      </c>
      <c r="E28" s="24">
        <v>63.057899999999997</v>
      </c>
      <c r="F28" s="24">
        <v>1079.596</v>
      </c>
    </row>
    <row r="29" spans="1:6" x14ac:dyDescent="0.25">
      <c r="A29" s="24">
        <v>2029</v>
      </c>
      <c r="B29" s="24">
        <v>761.48540000000003</v>
      </c>
      <c r="C29" s="24">
        <v>801.08299999999997</v>
      </c>
      <c r="D29" s="24">
        <v>3907.1240000000003</v>
      </c>
      <c r="E29" s="24">
        <v>67.977000000000004</v>
      </c>
      <c r="F29" s="24">
        <v>1215.3240000000001</v>
      </c>
    </row>
    <row r="30" spans="1:6" x14ac:dyDescent="0.25">
      <c r="A30" s="24">
        <v>2030</v>
      </c>
      <c r="B30" s="24">
        <v>764.65610000000004</v>
      </c>
      <c r="C30" s="24">
        <v>808.98670000000004</v>
      </c>
      <c r="D30" s="24">
        <v>3929.6210000000001</v>
      </c>
      <c r="E30" s="24">
        <v>73.153499999999994</v>
      </c>
      <c r="F30" s="24">
        <v>1184.962</v>
      </c>
    </row>
    <row r="31" spans="1:6" x14ac:dyDescent="0.25">
      <c r="A31" s="24">
        <v>2031</v>
      </c>
      <c r="B31" s="24">
        <v>767.61659999999995</v>
      </c>
      <c r="C31" s="24">
        <v>817.06899999999996</v>
      </c>
      <c r="D31" s="24">
        <v>3952.2160000000003</v>
      </c>
      <c r="E31" s="24">
        <v>78.569500000000005</v>
      </c>
      <c r="F31" s="24">
        <v>1206.9839999999999</v>
      </c>
    </row>
    <row r="32" spans="1:6" x14ac:dyDescent="0.25">
      <c r="A32" s="24">
        <v>2032</v>
      </c>
      <c r="B32" s="24">
        <v>770.35799999999995</v>
      </c>
      <c r="C32" s="24">
        <v>825.09580000000005</v>
      </c>
      <c r="D32" s="24">
        <v>3971.6909999999998</v>
      </c>
      <c r="E32" s="24">
        <v>93.787199999999999</v>
      </c>
      <c r="F32" s="24">
        <v>1207.82</v>
      </c>
    </row>
    <row r="33" spans="1:6" x14ac:dyDescent="0.25">
      <c r="A33" s="24">
        <v>2033</v>
      </c>
      <c r="B33" s="24">
        <v>772.91660000000002</v>
      </c>
      <c r="C33" s="24">
        <v>832.80529999999999</v>
      </c>
      <c r="D33" s="24">
        <v>3985.1719999999996</v>
      </c>
      <c r="E33" s="24">
        <v>99.52</v>
      </c>
      <c r="F33" s="24">
        <v>1224.2380000000001</v>
      </c>
    </row>
    <row r="34" spans="1:6" x14ac:dyDescent="0.25">
      <c r="A34" s="24">
        <v>2034</v>
      </c>
      <c r="B34" s="24">
        <v>775.28930000000003</v>
      </c>
      <c r="C34" s="24">
        <v>839.60050000000001</v>
      </c>
      <c r="D34" s="24">
        <v>3994.11</v>
      </c>
      <c r="E34" s="24">
        <v>105.3783</v>
      </c>
      <c r="F34" s="24">
        <v>1235.5260000000001</v>
      </c>
    </row>
    <row r="35" spans="1:6" x14ac:dyDescent="0.25">
      <c r="A35" s="24">
        <v>2035</v>
      </c>
      <c r="B35" s="24">
        <v>777.47500000000002</v>
      </c>
      <c r="C35" s="24">
        <v>845.78830000000005</v>
      </c>
      <c r="D35" s="24">
        <v>4002.61</v>
      </c>
      <c r="E35" s="24">
        <v>111.30500000000001</v>
      </c>
      <c r="F35" s="24">
        <v>1259.2470000000001</v>
      </c>
    </row>
    <row r="36" spans="1:6" x14ac:dyDescent="0.25">
      <c r="A36" s="24">
        <v>2036</v>
      </c>
      <c r="B36" s="24">
        <v>779.47929999999997</v>
      </c>
      <c r="C36" s="24">
        <v>851.20950000000005</v>
      </c>
      <c r="D36" s="24">
        <v>4009.998</v>
      </c>
      <c r="E36" s="24">
        <v>127.0154</v>
      </c>
      <c r="F36" s="24">
        <v>1280.7090000000001</v>
      </c>
    </row>
    <row r="37" spans="1:6" x14ac:dyDescent="0.25">
      <c r="A37" s="24">
        <v>2037</v>
      </c>
      <c r="B37" s="24">
        <v>781.32140000000004</v>
      </c>
      <c r="C37" s="24">
        <v>855.94420000000002</v>
      </c>
      <c r="D37" s="24">
        <v>4011.4780000000001</v>
      </c>
      <c r="E37" s="24">
        <v>133.1404</v>
      </c>
      <c r="F37" s="24">
        <v>1305.799</v>
      </c>
    </row>
    <row r="38" spans="1:6" x14ac:dyDescent="0.25">
      <c r="A38" s="24">
        <v>2038</v>
      </c>
      <c r="B38" s="24">
        <v>782.98469999999998</v>
      </c>
      <c r="C38" s="24">
        <v>860.19500000000005</v>
      </c>
      <c r="D38" s="24">
        <v>4010.7930000000001</v>
      </c>
      <c r="E38" s="24">
        <v>139.52459999999999</v>
      </c>
      <c r="F38" s="24">
        <v>1324.721</v>
      </c>
    </row>
    <row r="39" spans="1:6" x14ac:dyDescent="0.25">
      <c r="A39" s="24">
        <v>2039</v>
      </c>
      <c r="B39" s="24">
        <v>784.48180000000002</v>
      </c>
      <c r="C39" s="24">
        <v>863.90840000000003</v>
      </c>
      <c r="D39" s="24">
        <v>4010.0749999999998</v>
      </c>
      <c r="E39" s="24">
        <v>146.20099999999999</v>
      </c>
      <c r="F39" s="24">
        <v>1345.3710000000001</v>
      </c>
    </row>
    <row r="40" spans="1:6" x14ac:dyDescent="0.25">
      <c r="A40" s="24">
        <v>2040</v>
      </c>
      <c r="B40" s="24">
        <v>785.83259999999996</v>
      </c>
      <c r="C40" s="24">
        <v>867.27499999999998</v>
      </c>
      <c r="D40" s="24">
        <v>4009.598</v>
      </c>
      <c r="E40" s="24">
        <v>153.28469999999999</v>
      </c>
      <c r="F40" s="24">
        <v>1361.019</v>
      </c>
    </row>
  </sheetData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H39"/>
  <sheetViews>
    <sheetView workbookViewId="0">
      <selection activeCell="I12" sqref="I12"/>
    </sheetView>
  </sheetViews>
  <sheetFormatPr defaultRowHeight="15" x14ac:dyDescent="0.25"/>
  <cols>
    <col min="2" max="2" width="17.28515625" customWidth="1"/>
    <col min="3" max="3" width="21.85546875" customWidth="1"/>
    <col min="4" max="4" width="24.140625" customWidth="1"/>
    <col min="5" max="5" width="19" customWidth="1"/>
    <col min="6" max="7" width="24.140625" customWidth="1"/>
  </cols>
  <sheetData>
    <row r="1" spans="1:8" s="24" customFormat="1" x14ac:dyDescent="0.25">
      <c r="A1" s="55" t="s">
        <v>244</v>
      </c>
    </row>
    <row r="3" spans="1:8" x14ac:dyDescent="0.25">
      <c r="A3" s="21"/>
      <c r="B3" s="24" t="s">
        <v>112</v>
      </c>
      <c r="C3" s="24" t="s">
        <v>113</v>
      </c>
      <c r="D3" s="24" t="s">
        <v>114</v>
      </c>
      <c r="E3" s="24" t="s">
        <v>115</v>
      </c>
      <c r="F3" s="24" t="s">
        <v>116</v>
      </c>
      <c r="G3" s="24" t="s">
        <v>117</v>
      </c>
      <c r="H3" s="89"/>
    </row>
    <row r="4" spans="1:8" x14ac:dyDescent="0.25">
      <c r="A4" s="20">
        <v>2005</v>
      </c>
      <c r="B4" s="53">
        <v>48.851390000000002</v>
      </c>
      <c r="C4" s="53">
        <v>79.444490000000002</v>
      </c>
      <c r="D4" s="53">
        <v>88.501959999999997</v>
      </c>
      <c r="E4" s="53">
        <v>27.510909999999999</v>
      </c>
      <c r="F4" s="53">
        <v>99.6</v>
      </c>
      <c r="G4" s="53">
        <v>69.7</v>
      </c>
      <c r="H4" s="54"/>
    </row>
    <row r="5" spans="1:8" x14ac:dyDescent="0.25">
      <c r="A5" s="20">
        <v>2006</v>
      </c>
      <c r="B5" s="53">
        <v>48.632260000000002</v>
      </c>
      <c r="C5" s="53">
        <v>77.72542</v>
      </c>
      <c r="D5" s="53">
        <v>87.309640000000002</v>
      </c>
      <c r="E5" s="53">
        <v>28.629349999999999</v>
      </c>
      <c r="F5" s="53">
        <v>120.9</v>
      </c>
      <c r="G5" s="53">
        <v>78.5</v>
      </c>
      <c r="H5" s="54"/>
    </row>
    <row r="6" spans="1:8" x14ac:dyDescent="0.25">
      <c r="A6" s="20">
        <v>2007</v>
      </c>
      <c r="B6" s="53">
        <v>58.913679999999999</v>
      </c>
      <c r="C6" s="53">
        <v>77.062029999999993</v>
      </c>
      <c r="D6" s="53">
        <v>84.83999</v>
      </c>
      <c r="E6" s="53">
        <v>29.631250000000001</v>
      </c>
      <c r="F6" s="53">
        <v>124.7</v>
      </c>
      <c r="G6" s="53">
        <v>85.2</v>
      </c>
      <c r="H6" s="54"/>
    </row>
    <row r="7" spans="1:8" x14ac:dyDescent="0.25">
      <c r="A7" s="20">
        <v>2008</v>
      </c>
      <c r="B7" s="53">
        <v>54.824109999999997</v>
      </c>
      <c r="C7" s="53">
        <v>80.799509999999998</v>
      </c>
      <c r="D7" s="53">
        <v>78.965100000000007</v>
      </c>
      <c r="E7" s="53">
        <v>28.672989999999999</v>
      </c>
      <c r="F7" s="53">
        <v>114.7</v>
      </c>
      <c r="G7" s="53">
        <v>92.7</v>
      </c>
      <c r="H7" s="54"/>
    </row>
    <row r="8" spans="1:8" x14ac:dyDescent="0.25">
      <c r="A8" s="20">
        <v>2009</v>
      </c>
      <c r="B8" s="53">
        <v>42.800269999999998</v>
      </c>
      <c r="C8" s="53">
        <v>77.459050000000005</v>
      </c>
      <c r="D8" s="53">
        <v>73.336179999999999</v>
      </c>
      <c r="E8" s="53">
        <v>26.84149</v>
      </c>
      <c r="F8" s="53">
        <v>131.19999999999999</v>
      </c>
      <c r="G8" s="53">
        <v>105.5</v>
      </c>
      <c r="H8" s="54"/>
    </row>
    <row r="9" spans="1:8" x14ac:dyDescent="0.25">
      <c r="A9" s="20">
        <v>2010</v>
      </c>
      <c r="B9" s="53">
        <v>44.09301</v>
      </c>
      <c r="C9" s="53">
        <v>78.212090000000003</v>
      </c>
      <c r="D9" s="53">
        <v>66.892430000000004</v>
      </c>
      <c r="E9" s="53">
        <v>23.52779</v>
      </c>
      <c r="F9" s="53">
        <v>136.19999999999999</v>
      </c>
      <c r="G9" s="53">
        <v>120.1125</v>
      </c>
      <c r="H9" s="54"/>
    </row>
    <row r="10" spans="1:8" x14ac:dyDescent="0.25">
      <c r="A10" s="20">
        <v>2011</v>
      </c>
      <c r="B10" s="53">
        <v>42.363199999999999</v>
      </c>
      <c r="C10" s="53">
        <v>85.227999999999994</v>
      </c>
      <c r="D10" s="53">
        <v>68.5</v>
      </c>
      <c r="E10" s="53">
        <v>23.556799999999999</v>
      </c>
      <c r="F10" s="53">
        <v>141.80000000000001</v>
      </c>
      <c r="G10" s="53">
        <v>135.4</v>
      </c>
      <c r="H10" s="54"/>
    </row>
    <row r="11" spans="1:8" x14ac:dyDescent="0.25">
      <c r="A11" s="20">
        <v>2012</v>
      </c>
      <c r="B11" s="53">
        <v>31.649560000000001</v>
      </c>
      <c r="C11" s="53">
        <v>99.477829999999997</v>
      </c>
      <c r="D11" s="53">
        <v>71.8</v>
      </c>
      <c r="E11" s="53">
        <v>23.89676</v>
      </c>
      <c r="F11" s="53">
        <v>147.80000000000001</v>
      </c>
      <c r="G11" s="53">
        <v>157.69999999999999</v>
      </c>
      <c r="H11" s="54"/>
    </row>
    <row r="12" spans="1:8" x14ac:dyDescent="0.25">
      <c r="A12" s="20">
        <v>2013</v>
      </c>
      <c r="B12" s="53">
        <v>37.077129999999997</v>
      </c>
      <c r="C12" s="53">
        <v>105.5861</v>
      </c>
      <c r="D12" s="53">
        <v>78.276679999999999</v>
      </c>
      <c r="E12" s="53">
        <v>23.02955</v>
      </c>
      <c r="F12" s="53">
        <v>168.304</v>
      </c>
      <c r="G12" s="53">
        <v>162.64330000000001</v>
      </c>
      <c r="H12" s="54"/>
    </row>
    <row r="13" spans="1:8" x14ac:dyDescent="0.25">
      <c r="A13" s="20">
        <v>2014</v>
      </c>
      <c r="B13" s="54">
        <v>34.534860000000002</v>
      </c>
      <c r="C13" s="54">
        <v>107.1208</v>
      </c>
      <c r="D13" s="54">
        <v>79.87276</v>
      </c>
      <c r="E13" s="54">
        <v>30.07856</v>
      </c>
      <c r="F13" s="54">
        <v>165</v>
      </c>
      <c r="G13" s="54">
        <v>201.2</v>
      </c>
      <c r="H13" s="54"/>
    </row>
    <row r="14" spans="1:8" x14ac:dyDescent="0.25">
      <c r="A14" s="20">
        <v>2015</v>
      </c>
      <c r="B14" s="54">
        <v>34.124989999999997</v>
      </c>
      <c r="C14" s="54">
        <v>105.6649</v>
      </c>
      <c r="D14" s="54">
        <v>78.989509999999996</v>
      </c>
      <c r="E14" s="54">
        <v>31.917280000000002</v>
      </c>
      <c r="F14" s="54">
        <v>179.8212</v>
      </c>
      <c r="G14" s="54">
        <v>220</v>
      </c>
      <c r="H14" s="54"/>
    </row>
    <row r="15" spans="1:8" x14ac:dyDescent="0.25">
      <c r="A15" s="20">
        <v>2016</v>
      </c>
      <c r="B15" s="54">
        <v>41.05782</v>
      </c>
      <c r="C15" s="54">
        <v>103.5742</v>
      </c>
      <c r="D15" s="54">
        <v>77.430019999999999</v>
      </c>
      <c r="E15" s="54">
        <v>31.997430000000001</v>
      </c>
      <c r="F15" s="54">
        <v>200.07390000000001</v>
      </c>
      <c r="G15" s="54">
        <v>240.80420000000001</v>
      </c>
      <c r="H15" s="54"/>
    </row>
    <row r="16" spans="1:8" x14ac:dyDescent="0.25">
      <c r="A16" s="20">
        <v>2017</v>
      </c>
      <c r="B16" s="54">
        <v>39.703569999999999</v>
      </c>
      <c r="C16" s="54">
        <v>102.43389999999999</v>
      </c>
      <c r="D16" s="54">
        <v>75.778149999999997</v>
      </c>
      <c r="E16" s="54">
        <v>32.279170000000001</v>
      </c>
      <c r="F16" s="54">
        <v>216.8767</v>
      </c>
      <c r="G16" s="54">
        <v>265.15620000000001</v>
      </c>
      <c r="H16" s="54"/>
    </row>
    <row r="17" spans="1:8" x14ac:dyDescent="0.25">
      <c r="A17" s="20">
        <v>2018</v>
      </c>
      <c r="B17" s="54">
        <v>50.343640000000001</v>
      </c>
      <c r="C17" s="54">
        <v>101.5236</v>
      </c>
      <c r="D17" s="54">
        <v>74.241500000000002</v>
      </c>
      <c r="E17" s="54">
        <v>32.530290000000001</v>
      </c>
      <c r="F17" s="54">
        <v>225.30760000000001</v>
      </c>
      <c r="G17" s="54">
        <v>275.49239999999998</v>
      </c>
      <c r="H17" s="54"/>
    </row>
    <row r="18" spans="1:8" x14ac:dyDescent="0.25">
      <c r="A18" s="20">
        <v>2019</v>
      </c>
      <c r="B18" s="54">
        <v>51.87932</v>
      </c>
      <c r="C18" s="54">
        <v>100.7013</v>
      </c>
      <c r="D18" s="54">
        <v>72.845370000000003</v>
      </c>
      <c r="E18" s="54">
        <v>32.794840000000001</v>
      </c>
      <c r="F18" s="54">
        <v>232.51560000000001</v>
      </c>
      <c r="G18" s="54">
        <v>282.19690000000003</v>
      </c>
      <c r="H18" s="54"/>
    </row>
    <row r="19" spans="1:8" x14ac:dyDescent="0.25">
      <c r="A19" s="20">
        <v>2020</v>
      </c>
      <c r="B19" s="54">
        <v>45.470500000000001</v>
      </c>
      <c r="C19" s="54">
        <v>100.2436</v>
      </c>
      <c r="D19" s="54">
        <v>71.60951</v>
      </c>
      <c r="E19" s="54">
        <v>33.126640000000002</v>
      </c>
      <c r="F19" s="54">
        <v>234.4579</v>
      </c>
      <c r="G19" s="54">
        <v>291.1157</v>
      </c>
      <c r="H19" s="54"/>
    </row>
    <row r="20" spans="1:8" x14ac:dyDescent="0.25">
      <c r="A20" s="20">
        <v>2021</v>
      </c>
      <c r="B20" s="53">
        <v>44.259149999999998</v>
      </c>
      <c r="C20" s="53">
        <v>100.2277</v>
      </c>
      <c r="D20" s="53">
        <v>70.534710000000004</v>
      </c>
      <c r="E20" s="53">
        <v>33.606319999999997</v>
      </c>
      <c r="F20" s="53">
        <v>234.5771</v>
      </c>
      <c r="G20" s="53">
        <v>300.52229999999997</v>
      </c>
      <c r="H20" s="54"/>
    </row>
    <row r="21" spans="1:8" x14ac:dyDescent="0.25">
      <c r="A21" s="20">
        <v>2022</v>
      </c>
      <c r="B21" s="53">
        <v>45.159019999999998</v>
      </c>
      <c r="C21" s="53">
        <v>100.7617</v>
      </c>
      <c r="D21" s="53">
        <v>69.673519999999996</v>
      </c>
      <c r="E21" s="53">
        <v>34.14913</v>
      </c>
      <c r="F21" s="53">
        <v>236.8657</v>
      </c>
      <c r="G21" s="53">
        <v>313.7586</v>
      </c>
      <c r="H21" s="54"/>
    </row>
    <row r="22" spans="1:8" x14ac:dyDescent="0.25">
      <c r="A22" s="20">
        <v>2023</v>
      </c>
      <c r="B22" s="53">
        <v>39.605870000000003</v>
      </c>
      <c r="C22" s="53">
        <v>101.61539999999999</v>
      </c>
      <c r="D22" s="53">
        <v>68.98075</v>
      </c>
      <c r="E22" s="53">
        <v>34.613210000000002</v>
      </c>
      <c r="F22" s="53">
        <v>242.36</v>
      </c>
      <c r="G22" s="53">
        <v>333.6259</v>
      </c>
      <c r="H22" s="54"/>
    </row>
    <row r="23" spans="1:8" x14ac:dyDescent="0.25">
      <c r="A23" s="20">
        <v>2024</v>
      </c>
      <c r="B23" s="53">
        <v>39.177979999999998</v>
      </c>
      <c r="C23" s="53">
        <v>102.7079</v>
      </c>
      <c r="D23" s="53">
        <v>68.461920000000006</v>
      </c>
      <c r="E23" s="53">
        <v>34.970260000000003</v>
      </c>
      <c r="F23" s="53">
        <v>246.2242</v>
      </c>
      <c r="G23" s="53">
        <v>350.03429999999997</v>
      </c>
      <c r="H23" s="54"/>
    </row>
    <row r="24" spans="1:8" x14ac:dyDescent="0.25">
      <c r="A24" s="20">
        <v>2025</v>
      </c>
      <c r="B24" s="53">
        <v>52.42062</v>
      </c>
      <c r="C24" s="53">
        <v>104.1032</v>
      </c>
      <c r="D24" s="53">
        <v>68.081299999999999</v>
      </c>
      <c r="E24" s="53">
        <v>35.229289999999999</v>
      </c>
      <c r="F24" s="53">
        <v>247.45480000000001</v>
      </c>
      <c r="G24" s="53">
        <v>362.99369999999999</v>
      </c>
      <c r="H24" s="54"/>
    </row>
    <row r="25" spans="1:8" x14ac:dyDescent="0.25">
      <c r="A25" s="20">
        <v>2026</v>
      </c>
      <c r="B25" s="53">
        <v>46.017879999999998</v>
      </c>
      <c r="C25" s="53">
        <v>105.6075</v>
      </c>
      <c r="D25" s="53">
        <v>67.782219999999995</v>
      </c>
      <c r="E25" s="53">
        <v>35.423470000000002</v>
      </c>
      <c r="F25" s="53">
        <v>248.16990000000001</v>
      </c>
      <c r="G25" s="53">
        <v>377.29759999999999</v>
      </c>
      <c r="H25" s="54"/>
    </row>
    <row r="26" spans="1:8" x14ac:dyDescent="0.25">
      <c r="A26" s="20">
        <v>2027</v>
      </c>
      <c r="B26" s="53">
        <v>40.054810000000003</v>
      </c>
      <c r="C26" s="53">
        <v>107.1002</v>
      </c>
      <c r="D26" s="53">
        <v>67.513099999999994</v>
      </c>
      <c r="E26" s="53">
        <v>35.565399999999997</v>
      </c>
      <c r="F26" s="53">
        <v>249.6592</v>
      </c>
      <c r="G26" s="53">
        <v>390.60019999999997</v>
      </c>
      <c r="H26" s="54"/>
    </row>
    <row r="27" spans="1:8" x14ac:dyDescent="0.25">
      <c r="A27" s="20">
        <v>2028</v>
      </c>
      <c r="B27" s="53">
        <v>35.968649999999997</v>
      </c>
      <c r="C27" s="53">
        <v>108.3673</v>
      </c>
      <c r="D27" s="53">
        <v>67.17398</v>
      </c>
      <c r="E27" s="53">
        <v>35.652340000000002</v>
      </c>
      <c r="F27" s="53">
        <v>251.34200000000001</v>
      </c>
      <c r="G27" s="53">
        <v>402.97160000000002</v>
      </c>
      <c r="H27" s="54"/>
    </row>
    <row r="28" spans="1:8" x14ac:dyDescent="0.25">
      <c r="A28" s="20">
        <v>2029</v>
      </c>
      <c r="B28" s="53">
        <v>33.235419999999998</v>
      </c>
      <c r="C28" s="53">
        <v>109.2799</v>
      </c>
      <c r="D28" s="53">
        <v>66.650099999999995</v>
      </c>
      <c r="E28" s="53">
        <v>35.731780000000001</v>
      </c>
      <c r="F28" s="53">
        <v>251.67859999999999</v>
      </c>
      <c r="G28" s="53">
        <v>414.47699999999998</v>
      </c>
      <c r="H28" s="54"/>
    </row>
    <row r="29" spans="1:8" x14ac:dyDescent="0.25">
      <c r="A29" s="20">
        <v>2030</v>
      </c>
      <c r="B29" s="53">
        <v>31.111999999999998</v>
      </c>
      <c r="C29" s="53">
        <v>109.8686</v>
      </c>
      <c r="D29" s="53">
        <v>65.964770000000001</v>
      </c>
      <c r="E29" s="53">
        <v>35.844430000000003</v>
      </c>
      <c r="F29" s="53">
        <v>251.67859999999999</v>
      </c>
      <c r="G29" s="53">
        <v>425.1771</v>
      </c>
      <c r="H29" s="54"/>
    </row>
    <row r="30" spans="1:8" x14ac:dyDescent="0.25">
      <c r="A30" s="20">
        <v>2031</v>
      </c>
      <c r="B30" s="53">
        <v>27.778510000000001</v>
      </c>
      <c r="C30" s="53">
        <v>110.1161</v>
      </c>
      <c r="D30" s="53">
        <v>65.182869999999994</v>
      </c>
      <c r="E30" s="53">
        <v>35.960990000000002</v>
      </c>
      <c r="F30" s="53">
        <v>253.0248</v>
      </c>
      <c r="G30" s="53">
        <v>435.12810000000002</v>
      </c>
      <c r="H30" s="54"/>
    </row>
    <row r="31" spans="1:8" x14ac:dyDescent="0.25">
      <c r="A31" s="20">
        <v>2032</v>
      </c>
      <c r="B31" s="53">
        <v>24.084199999999999</v>
      </c>
      <c r="C31" s="53">
        <v>110.0125</v>
      </c>
      <c r="D31" s="53">
        <v>64.272989999999993</v>
      </c>
      <c r="E31" s="53">
        <v>36.084739999999996</v>
      </c>
      <c r="F31" s="53">
        <v>254.70769999999999</v>
      </c>
      <c r="G31" s="53">
        <v>444.38260000000002</v>
      </c>
      <c r="H31" s="54"/>
    </row>
    <row r="32" spans="1:8" x14ac:dyDescent="0.25">
      <c r="A32" s="20">
        <v>2033</v>
      </c>
      <c r="B32" s="53">
        <v>21.626830000000002</v>
      </c>
      <c r="C32" s="53">
        <v>109.54649999999999</v>
      </c>
      <c r="D32" s="53">
        <v>63.250720000000001</v>
      </c>
      <c r="E32" s="53">
        <v>36.113849999999999</v>
      </c>
      <c r="F32" s="53">
        <v>255.04419999999999</v>
      </c>
      <c r="G32" s="53">
        <v>452.98919999999998</v>
      </c>
      <c r="H32" s="54"/>
    </row>
    <row r="33" spans="1:8" x14ac:dyDescent="0.25">
      <c r="A33" s="20">
        <v>2034</v>
      </c>
      <c r="B33" s="53">
        <v>21.11412</v>
      </c>
      <c r="C33" s="53">
        <v>108.8165</v>
      </c>
      <c r="D33" s="53">
        <v>62.18573</v>
      </c>
      <c r="E33" s="53">
        <v>36.0914</v>
      </c>
      <c r="F33" s="53">
        <v>255.04419999999999</v>
      </c>
      <c r="G33" s="53">
        <v>460.99340000000001</v>
      </c>
      <c r="H33" s="54"/>
    </row>
    <row r="34" spans="1:8" x14ac:dyDescent="0.25">
      <c r="A34" s="20">
        <v>2035</v>
      </c>
      <c r="B34" s="53">
        <v>19.092510000000001</v>
      </c>
      <c r="C34" s="53">
        <v>107.5065</v>
      </c>
      <c r="D34" s="53">
        <v>61.056789999999999</v>
      </c>
      <c r="E34" s="53">
        <v>36.025979999999997</v>
      </c>
      <c r="F34" s="53">
        <v>256.39049999999997</v>
      </c>
      <c r="G34" s="53">
        <v>468.43729999999999</v>
      </c>
      <c r="H34" s="54"/>
    </row>
    <row r="35" spans="1:8" x14ac:dyDescent="0.25">
      <c r="A35" s="20">
        <v>2036</v>
      </c>
      <c r="B35" s="53">
        <v>17.86401</v>
      </c>
      <c r="C35" s="53">
        <v>106.3856</v>
      </c>
      <c r="D35" s="53">
        <v>59.989330000000002</v>
      </c>
      <c r="E35" s="53">
        <v>35.951799999999999</v>
      </c>
      <c r="F35" s="53">
        <v>258.07330000000002</v>
      </c>
      <c r="G35" s="53">
        <v>475.36009999999999</v>
      </c>
      <c r="H35" s="54"/>
    </row>
    <row r="36" spans="1:8" x14ac:dyDescent="0.25">
      <c r="A36" s="20">
        <v>2037</v>
      </c>
      <c r="B36" s="53">
        <v>16.70082</v>
      </c>
      <c r="C36" s="53">
        <v>105.1622</v>
      </c>
      <c r="D36" s="53">
        <v>58.793399999999998</v>
      </c>
      <c r="E36" s="53">
        <v>35.87603</v>
      </c>
      <c r="F36" s="53">
        <v>258.40980000000002</v>
      </c>
      <c r="G36" s="53">
        <v>481.79840000000002</v>
      </c>
      <c r="H36" s="54"/>
    </row>
    <row r="37" spans="1:8" x14ac:dyDescent="0.25">
      <c r="A37" s="20">
        <v>2038</v>
      </c>
      <c r="B37" s="53">
        <v>15.136670000000001</v>
      </c>
      <c r="C37" s="53">
        <v>103.9696</v>
      </c>
      <c r="D37" s="53">
        <v>57.653959999999998</v>
      </c>
      <c r="E37" s="53">
        <v>35.784170000000003</v>
      </c>
      <c r="F37" s="53">
        <v>258.40980000000002</v>
      </c>
      <c r="G37" s="53">
        <v>487.78590000000003</v>
      </c>
      <c r="H37" s="54"/>
    </row>
    <row r="38" spans="1:8" x14ac:dyDescent="0.25">
      <c r="A38" s="20">
        <v>2039</v>
      </c>
      <c r="B38" s="53">
        <v>13.76797</v>
      </c>
      <c r="C38" s="53">
        <v>102.548</v>
      </c>
      <c r="D38" s="53">
        <v>56.4968</v>
      </c>
      <c r="E38" s="53">
        <v>35.692979999999999</v>
      </c>
      <c r="F38" s="53">
        <v>258.40980000000002</v>
      </c>
      <c r="G38" s="53">
        <v>493.35430000000002</v>
      </c>
      <c r="H38" s="54"/>
    </row>
    <row r="39" spans="1:8" x14ac:dyDescent="0.25">
      <c r="A39" s="20">
        <v>2040</v>
      </c>
      <c r="B39" s="53">
        <v>13.407500000000001</v>
      </c>
      <c r="C39" s="53">
        <v>101.0463</v>
      </c>
      <c r="D39" s="53">
        <v>55.317889999999998</v>
      </c>
      <c r="E39" s="53">
        <v>35.60378</v>
      </c>
      <c r="F39" s="53">
        <v>258.40980000000002</v>
      </c>
      <c r="G39" s="53">
        <v>498.72789999999998</v>
      </c>
      <c r="H39" s="54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G82"/>
  <sheetViews>
    <sheetView workbookViewId="0">
      <selection activeCell="H6" sqref="H6"/>
    </sheetView>
  </sheetViews>
  <sheetFormatPr defaultRowHeight="15" x14ac:dyDescent="0.25"/>
  <cols>
    <col min="2" max="5" width="18.85546875" customWidth="1"/>
  </cols>
  <sheetData>
    <row r="1" spans="1:7" s="24" customFormat="1" x14ac:dyDescent="0.25">
      <c r="A1" s="45" t="s">
        <v>245</v>
      </c>
    </row>
    <row r="3" spans="1:7" x14ac:dyDescent="0.25">
      <c r="A3" s="23"/>
      <c r="B3" s="33" t="s">
        <v>119</v>
      </c>
      <c r="C3" s="33" t="s">
        <v>120</v>
      </c>
      <c r="D3" s="33" t="s">
        <v>121</v>
      </c>
      <c r="E3" s="33" t="s">
        <v>122</v>
      </c>
      <c r="F3" s="33"/>
      <c r="G3" s="33"/>
    </row>
    <row r="4" spans="1:7" x14ac:dyDescent="0.25">
      <c r="A4" s="22">
        <v>2005</v>
      </c>
      <c r="B4" s="53">
        <v>99.6</v>
      </c>
      <c r="C4" s="53">
        <v>69.7</v>
      </c>
      <c r="D4" s="53">
        <v>169.3</v>
      </c>
      <c r="E4" s="53">
        <v>169.3</v>
      </c>
    </row>
    <row r="5" spans="1:7" x14ac:dyDescent="0.25">
      <c r="A5" s="22">
        <v>2006</v>
      </c>
      <c r="B5" s="53">
        <v>120.9</v>
      </c>
      <c r="C5" s="53">
        <v>78.5</v>
      </c>
      <c r="D5" s="53">
        <v>199.4</v>
      </c>
      <c r="E5" s="53">
        <v>199.4</v>
      </c>
    </row>
    <row r="6" spans="1:7" x14ac:dyDescent="0.25">
      <c r="A6" s="22">
        <v>2007</v>
      </c>
      <c r="B6" s="53">
        <v>124.7</v>
      </c>
      <c r="C6" s="53">
        <v>85.2</v>
      </c>
      <c r="D6" s="53">
        <v>209.9</v>
      </c>
      <c r="E6" s="53">
        <v>209.9</v>
      </c>
    </row>
    <row r="7" spans="1:7" x14ac:dyDescent="0.25">
      <c r="A7" s="22">
        <v>2008</v>
      </c>
      <c r="B7" s="53">
        <v>114.7</v>
      </c>
      <c r="C7" s="53">
        <v>92.7</v>
      </c>
      <c r="D7" s="53">
        <v>207.4</v>
      </c>
      <c r="E7" s="53">
        <v>207.4</v>
      </c>
    </row>
    <row r="8" spans="1:7" x14ac:dyDescent="0.25">
      <c r="A8" s="22">
        <v>2009</v>
      </c>
      <c r="B8" s="53">
        <v>131.19999999999999</v>
      </c>
      <c r="C8" s="53">
        <v>105.5</v>
      </c>
      <c r="D8" s="53">
        <v>236.7</v>
      </c>
      <c r="E8" s="53">
        <v>236.7</v>
      </c>
    </row>
    <row r="9" spans="1:7" x14ac:dyDescent="0.25">
      <c r="A9" s="22">
        <v>2010</v>
      </c>
      <c r="B9" s="53">
        <v>136.19999999999999</v>
      </c>
      <c r="C9" s="53">
        <v>120.1125</v>
      </c>
      <c r="D9" s="53">
        <v>256.3125</v>
      </c>
      <c r="E9" s="53">
        <v>256.3125</v>
      </c>
    </row>
    <row r="10" spans="1:7" x14ac:dyDescent="0.25">
      <c r="A10" s="22">
        <v>2011</v>
      </c>
      <c r="B10" s="53">
        <v>141.80000000000001</v>
      </c>
      <c r="C10" s="53">
        <v>135.4</v>
      </c>
      <c r="D10" s="53">
        <v>277.2</v>
      </c>
      <c r="E10" s="53">
        <v>277.2</v>
      </c>
    </row>
    <row r="11" spans="1:7" x14ac:dyDescent="0.25">
      <c r="A11" s="22">
        <v>2012</v>
      </c>
      <c r="B11" s="53">
        <v>147.80000000000001</v>
      </c>
      <c r="C11" s="53">
        <v>157.69999999999999</v>
      </c>
      <c r="D11" s="53">
        <v>305.5</v>
      </c>
      <c r="E11" s="53">
        <v>305.5</v>
      </c>
    </row>
    <row r="12" spans="1:7" x14ac:dyDescent="0.25">
      <c r="A12" s="22">
        <v>2013</v>
      </c>
      <c r="B12" s="53">
        <v>168.304</v>
      </c>
      <c r="C12" s="53">
        <v>162.64330000000001</v>
      </c>
      <c r="D12" s="53">
        <v>330.94729999999998</v>
      </c>
      <c r="E12" s="53">
        <v>330.94729999999998</v>
      </c>
    </row>
    <row r="13" spans="1:7" x14ac:dyDescent="0.25">
      <c r="A13" s="22">
        <v>2014</v>
      </c>
      <c r="B13" s="54">
        <v>165</v>
      </c>
      <c r="C13" s="54">
        <v>201.2</v>
      </c>
      <c r="D13" s="53">
        <v>366.2</v>
      </c>
      <c r="E13" s="53">
        <v>366.2</v>
      </c>
    </row>
    <row r="14" spans="1:7" x14ac:dyDescent="0.25">
      <c r="A14" s="22">
        <v>2015</v>
      </c>
      <c r="B14" s="54">
        <v>179.8212</v>
      </c>
      <c r="C14" s="54">
        <v>220</v>
      </c>
      <c r="D14" s="53">
        <v>393.9067</v>
      </c>
      <c r="E14" s="53">
        <v>391.91539999999998</v>
      </c>
    </row>
    <row r="15" spans="1:7" x14ac:dyDescent="0.25">
      <c r="A15" s="22">
        <v>2016</v>
      </c>
      <c r="B15" s="54">
        <v>200.07390000000001</v>
      </c>
      <c r="C15" s="54">
        <v>240.80420000000001</v>
      </c>
      <c r="D15" s="53">
        <v>441.13310000000001</v>
      </c>
      <c r="E15" s="53">
        <v>437.35329999999999</v>
      </c>
    </row>
    <row r="16" spans="1:7" x14ac:dyDescent="0.25">
      <c r="A16" s="22">
        <v>2017</v>
      </c>
      <c r="B16" s="54">
        <v>216.8767</v>
      </c>
      <c r="C16" s="54">
        <v>265.15620000000001</v>
      </c>
      <c r="D16" s="53">
        <v>483.41199999999998</v>
      </c>
      <c r="E16" s="53">
        <v>477.40539999999999</v>
      </c>
    </row>
    <row r="17" spans="1:5" x14ac:dyDescent="0.25">
      <c r="A17" s="22">
        <v>2018</v>
      </c>
      <c r="B17" s="54">
        <v>225.30760000000001</v>
      </c>
      <c r="C17" s="54">
        <v>275.49239999999998</v>
      </c>
      <c r="D17" s="53">
        <v>498.66370000000001</v>
      </c>
      <c r="E17" s="53">
        <v>495.23489999999998</v>
      </c>
    </row>
    <row r="18" spans="1:5" x14ac:dyDescent="0.25">
      <c r="A18" s="22">
        <v>2019</v>
      </c>
      <c r="B18" s="54">
        <v>232.51560000000001</v>
      </c>
      <c r="C18" s="54">
        <v>282.19690000000003</v>
      </c>
      <c r="D18" s="53">
        <v>517.21780000000001</v>
      </c>
      <c r="E18" s="53">
        <v>506.70429999999999</v>
      </c>
    </row>
    <row r="19" spans="1:5" x14ac:dyDescent="0.25">
      <c r="A19" s="22">
        <v>2020</v>
      </c>
      <c r="B19" s="54">
        <v>234.4579</v>
      </c>
      <c r="C19" s="54">
        <v>291.1157</v>
      </c>
      <c r="D19" s="53">
        <v>539.97429999999997</v>
      </c>
      <c r="E19" s="53">
        <v>510.44839999999999</v>
      </c>
    </row>
    <row r="20" spans="1:5" x14ac:dyDescent="0.25">
      <c r="A20" s="22">
        <v>2021</v>
      </c>
      <c r="B20" s="53">
        <v>234.5771</v>
      </c>
      <c r="C20" s="53">
        <v>300.52229999999997</v>
      </c>
      <c r="D20" s="53">
        <v>561.41700000000003</v>
      </c>
      <c r="E20" s="53">
        <v>512.21019999999999</v>
      </c>
    </row>
    <row r="21" spans="1:5" x14ac:dyDescent="0.25">
      <c r="A21" s="22">
        <v>2022</v>
      </c>
      <c r="B21" s="53">
        <v>236.8657</v>
      </c>
      <c r="C21" s="53">
        <v>313.7586</v>
      </c>
      <c r="D21" s="53">
        <v>592.24429999999995</v>
      </c>
      <c r="E21" s="53">
        <v>514.78840000000002</v>
      </c>
    </row>
    <row r="22" spans="1:5" x14ac:dyDescent="0.25">
      <c r="A22" s="22">
        <v>2023</v>
      </c>
      <c r="B22" s="53">
        <v>242.36</v>
      </c>
      <c r="C22" s="53">
        <v>333.6259</v>
      </c>
      <c r="D22" s="53">
        <v>625.08939999999996</v>
      </c>
      <c r="E22" s="53">
        <v>518.19489999999996</v>
      </c>
    </row>
    <row r="23" spans="1:5" x14ac:dyDescent="0.25">
      <c r="A23" s="22">
        <v>2024</v>
      </c>
      <c r="B23" s="53">
        <v>246.2242</v>
      </c>
      <c r="C23" s="53">
        <v>350.03429999999997</v>
      </c>
      <c r="D23" s="53">
        <v>648.65840000000003</v>
      </c>
      <c r="E23" s="53">
        <v>519.89099999999996</v>
      </c>
    </row>
    <row r="24" spans="1:5" x14ac:dyDescent="0.25">
      <c r="A24" s="22">
        <v>2025</v>
      </c>
      <c r="B24" s="53">
        <v>247.45480000000001</v>
      </c>
      <c r="C24" s="53">
        <v>362.99369999999999</v>
      </c>
      <c r="D24" s="53">
        <v>665.41210000000001</v>
      </c>
      <c r="E24" s="53">
        <v>522.93389999999999</v>
      </c>
    </row>
    <row r="25" spans="1:5" x14ac:dyDescent="0.25">
      <c r="A25" s="22">
        <v>2026</v>
      </c>
      <c r="B25" s="53">
        <v>248.16990000000001</v>
      </c>
      <c r="C25" s="53">
        <v>377.29759999999999</v>
      </c>
      <c r="D25" s="53">
        <v>685.43560000000002</v>
      </c>
      <c r="E25" s="53">
        <v>532.48379999999997</v>
      </c>
    </row>
    <row r="26" spans="1:5" x14ac:dyDescent="0.25">
      <c r="A26" s="22">
        <v>2027</v>
      </c>
      <c r="B26" s="53">
        <v>249.6592</v>
      </c>
      <c r="C26" s="53">
        <v>390.60019999999997</v>
      </c>
      <c r="D26" s="53">
        <v>703.96950000000004</v>
      </c>
      <c r="E26" s="53">
        <v>539.61469999999997</v>
      </c>
    </row>
    <row r="27" spans="1:5" x14ac:dyDescent="0.25">
      <c r="A27" s="22">
        <v>2028</v>
      </c>
      <c r="B27" s="53">
        <v>251.34200000000001</v>
      </c>
      <c r="C27" s="53">
        <v>402.97160000000002</v>
      </c>
      <c r="D27" s="53">
        <v>719.51089999999999</v>
      </c>
      <c r="E27" s="53">
        <v>545.80039999999997</v>
      </c>
    </row>
    <row r="28" spans="1:5" x14ac:dyDescent="0.25">
      <c r="A28" s="22">
        <v>2029</v>
      </c>
      <c r="B28" s="53">
        <v>251.67859999999999</v>
      </c>
      <c r="C28" s="53">
        <v>414.47699999999998</v>
      </c>
      <c r="D28" s="53">
        <v>733.57309999999995</v>
      </c>
      <c r="E28" s="53">
        <v>553.84180000000003</v>
      </c>
    </row>
    <row r="29" spans="1:5" x14ac:dyDescent="0.25">
      <c r="A29" s="22">
        <v>2030</v>
      </c>
      <c r="B29" s="53">
        <v>251.67859999999999</v>
      </c>
      <c r="C29" s="53">
        <v>425.1771</v>
      </c>
      <c r="D29" s="53">
        <v>748.33370000000002</v>
      </c>
      <c r="E29" s="53">
        <v>563.33989999999994</v>
      </c>
    </row>
    <row r="30" spans="1:5" x14ac:dyDescent="0.25">
      <c r="A30" s="22">
        <v>2031</v>
      </c>
      <c r="B30" s="53">
        <v>253.0248</v>
      </c>
      <c r="C30" s="53">
        <v>435.12810000000002</v>
      </c>
      <c r="D30" s="53">
        <v>762.59960000000001</v>
      </c>
      <c r="E30" s="53">
        <v>570.49680000000001</v>
      </c>
    </row>
    <row r="31" spans="1:5" x14ac:dyDescent="0.25">
      <c r="A31" s="22">
        <v>2032</v>
      </c>
      <c r="B31" s="53">
        <v>254.70769999999999</v>
      </c>
      <c r="C31" s="53">
        <v>444.38260000000002</v>
      </c>
      <c r="D31" s="53">
        <v>774.33130000000006</v>
      </c>
      <c r="E31" s="53">
        <v>575.44579999999996</v>
      </c>
    </row>
    <row r="32" spans="1:5" x14ac:dyDescent="0.25">
      <c r="A32" s="22">
        <v>2033</v>
      </c>
      <c r="B32" s="53">
        <v>255.04419999999999</v>
      </c>
      <c r="C32" s="53">
        <v>452.98919999999998</v>
      </c>
      <c r="D32" s="53">
        <v>784.85059999999999</v>
      </c>
      <c r="E32" s="53">
        <v>579.74919999999997</v>
      </c>
    </row>
    <row r="33" spans="1:6" x14ac:dyDescent="0.25">
      <c r="A33" s="22">
        <v>2034</v>
      </c>
      <c r="B33" s="53">
        <v>255.04419999999999</v>
      </c>
      <c r="C33" s="53">
        <v>460.99340000000001</v>
      </c>
      <c r="D33" s="53">
        <v>796.31629999999996</v>
      </c>
      <c r="E33" s="53">
        <v>583.75130000000001</v>
      </c>
    </row>
    <row r="34" spans="1:6" x14ac:dyDescent="0.25">
      <c r="A34" s="22">
        <v>2035</v>
      </c>
      <c r="B34" s="53">
        <v>256.39049999999997</v>
      </c>
      <c r="C34" s="53">
        <v>468.43729999999999</v>
      </c>
      <c r="D34" s="53">
        <v>807.51790000000005</v>
      </c>
      <c r="E34" s="53">
        <v>587.47320000000002</v>
      </c>
    </row>
    <row r="35" spans="1:6" x14ac:dyDescent="0.25">
      <c r="A35" s="22">
        <v>2036</v>
      </c>
      <c r="B35" s="53">
        <v>258.07330000000002</v>
      </c>
      <c r="C35" s="53">
        <v>475.36009999999999</v>
      </c>
      <c r="D35" s="53">
        <v>816.39980000000003</v>
      </c>
      <c r="E35" s="53">
        <v>590.93460000000005</v>
      </c>
    </row>
    <row r="36" spans="1:6" x14ac:dyDescent="0.25">
      <c r="A36" s="22">
        <v>2037</v>
      </c>
      <c r="B36" s="53">
        <v>258.40980000000002</v>
      </c>
      <c r="C36" s="53">
        <v>481.79840000000002</v>
      </c>
      <c r="D36" s="53">
        <v>824.26869999999997</v>
      </c>
      <c r="E36" s="53">
        <v>594.15369999999996</v>
      </c>
    </row>
    <row r="37" spans="1:6" x14ac:dyDescent="0.25">
      <c r="A37" s="22">
        <v>2038</v>
      </c>
      <c r="B37" s="53">
        <v>258.40980000000002</v>
      </c>
      <c r="C37" s="53">
        <v>487.78590000000003</v>
      </c>
      <c r="D37" s="53">
        <v>831.58690000000001</v>
      </c>
      <c r="E37" s="53">
        <v>597.14750000000004</v>
      </c>
    </row>
    <row r="38" spans="1:6" x14ac:dyDescent="0.25">
      <c r="A38" s="22">
        <v>2039</v>
      </c>
      <c r="B38" s="53">
        <v>258.40980000000002</v>
      </c>
      <c r="C38" s="53">
        <v>493.35430000000002</v>
      </c>
      <c r="D38" s="53">
        <v>838.39269999999999</v>
      </c>
      <c r="E38" s="53">
        <v>599.93169999999998</v>
      </c>
    </row>
    <row r="39" spans="1:6" x14ac:dyDescent="0.25">
      <c r="A39" s="22">
        <v>2040</v>
      </c>
      <c r="B39" s="53">
        <v>258.40980000000002</v>
      </c>
      <c r="C39" s="53">
        <v>498.72789999999998</v>
      </c>
      <c r="D39" s="53">
        <v>844.96040000000005</v>
      </c>
      <c r="E39" s="53">
        <v>602.61850000000004</v>
      </c>
    </row>
    <row r="40" spans="1:6" x14ac:dyDescent="0.25">
      <c r="E40" s="24"/>
    </row>
    <row r="47" spans="1:6" x14ac:dyDescent="0.25">
      <c r="E47" s="24"/>
      <c r="F47" s="24"/>
    </row>
    <row r="48" spans="1:6" x14ac:dyDescent="0.25">
      <c r="D48" s="24"/>
      <c r="F48" s="24"/>
    </row>
    <row r="49" spans="4:6" x14ac:dyDescent="0.25">
      <c r="D49" s="24"/>
      <c r="F49" s="24"/>
    </row>
    <row r="50" spans="4:6" x14ac:dyDescent="0.25">
      <c r="D50" s="24"/>
      <c r="F50" s="24"/>
    </row>
    <row r="51" spans="4:6" x14ac:dyDescent="0.25">
      <c r="D51" s="24"/>
      <c r="F51" s="24"/>
    </row>
    <row r="52" spans="4:6" x14ac:dyDescent="0.25">
      <c r="D52" s="24"/>
      <c r="F52" s="24"/>
    </row>
    <row r="53" spans="4:6" x14ac:dyDescent="0.25">
      <c r="D53" s="24"/>
      <c r="F53" s="24"/>
    </row>
    <row r="54" spans="4:6" x14ac:dyDescent="0.25">
      <c r="D54" s="24"/>
      <c r="F54" s="24"/>
    </row>
    <row r="55" spans="4:6" x14ac:dyDescent="0.25">
      <c r="D55" s="24"/>
      <c r="F55" s="24"/>
    </row>
    <row r="56" spans="4:6" x14ac:dyDescent="0.25">
      <c r="D56" s="24"/>
      <c r="F56" s="24"/>
    </row>
    <row r="57" spans="4:6" x14ac:dyDescent="0.25">
      <c r="D57" s="24"/>
      <c r="F57" s="24"/>
    </row>
    <row r="58" spans="4:6" x14ac:dyDescent="0.25">
      <c r="D58" s="24"/>
      <c r="F58" s="24"/>
    </row>
    <row r="59" spans="4:6" x14ac:dyDescent="0.25">
      <c r="D59" s="24"/>
      <c r="F59" s="24"/>
    </row>
    <row r="60" spans="4:6" x14ac:dyDescent="0.25">
      <c r="D60" s="24"/>
      <c r="F60" s="24"/>
    </row>
    <row r="61" spans="4:6" x14ac:dyDescent="0.25">
      <c r="D61" s="24"/>
      <c r="F61" s="24"/>
    </row>
    <row r="62" spans="4:6" x14ac:dyDescent="0.25">
      <c r="D62" s="24"/>
      <c r="F62" s="24"/>
    </row>
    <row r="63" spans="4:6" x14ac:dyDescent="0.25">
      <c r="D63" s="24"/>
      <c r="F63" s="24"/>
    </row>
    <row r="64" spans="4:6" x14ac:dyDescent="0.25">
      <c r="D64" s="24"/>
      <c r="F64" s="24"/>
    </row>
    <row r="65" spans="4:6" x14ac:dyDescent="0.25">
      <c r="D65" s="24"/>
      <c r="F65" s="24"/>
    </row>
    <row r="66" spans="4:6" x14ac:dyDescent="0.25">
      <c r="D66" s="24"/>
      <c r="F66" s="24"/>
    </row>
    <row r="67" spans="4:6" x14ac:dyDescent="0.25">
      <c r="D67" s="24"/>
      <c r="F67" s="24"/>
    </row>
    <row r="68" spans="4:6" x14ac:dyDescent="0.25">
      <c r="D68" s="24"/>
      <c r="F68" s="24"/>
    </row>
    <row r="69" spans="4:6" x14ac:dyDescent="0.25">
      <c r="D69" s="24"/>
      <c r="F69" s="24"/>
    </row>
    <row r="70" spans="4:6" x14ac:dyDescent="0.25">
      <c r="D70" s="24"/>
      <c r="F70" s="24"/>
    </row>
    <row r="71" spans="4:6" x14ac:dyDescent="0.25">
      <c r="D71" s="24"/>
      <c r="F71" s="24"/>
    </row>
    <row r="72" spans="4:6" x14ac:dyDescent="0.25">
      <c r="D72" s="24"/>
      <c r="F72" s="24"/>
    </row>
    <row r="73" spans="4:6" x14ac:dyDescent="0.25">
      <c r="D73" s="24"/>
      <c r="F73" s="24"/>
    </row>
    <row r="74" spans="4:6" x14ac:dyDescent="0.25">
      <c r="D74" s="24"/>
      <c r="F74" s="24"/>
    </row>
    <row r="75" spans="4:6" x14ac:dyDescent="0.25">
      <c r="D75" s="24"/>
      <c r="F75" s="24"/>
    </row>
    <row r="76" spans="4:6" x14ac:dyDescent="0.25">
      <c r="D76" s="24"/>
      <c r="F76" s="24"/>
    </row>
    <row r="77" spans="4:6" x14ac:dyDescent="0.25">
      <c r="D77" s="24"/>
      <c r="F77" s="24"/>
    </row>
    <row r="78" spans="4:6" x14ac:dyDescent="0.25">
      <c r="D78" s="24"/>
      <c r="F78" s="24"/>
    </row>
    <row r="79" spans="4:6" x14ac:dyDescent="0.25">
      <c r="D79" s="24"/>
      <c r="F79" s="24"/>
    </row>
    <row r="80" spans="4:6" x14ac:dyDescent="0.25">
      <c r="D80" s="24"/>
      <c r="F80" s="24"/>
    </row>
    <row r="81" spans="4:6" x14ac:dyDescent="0.25">
      <c r="D81" s="24"/>
      <c r="F81" s="24"/>
    </row>
    <row r="82" spans="4:6" x14ac:dyDescent="0.25">
      <c r="D82" s="24"/>
      <c r="F82" s="2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39"/>
  <sheetViews>
    <sheetView workbookViewId="0">
      <selection activeCell="A4" sqref="A4"/>
    </sheetView>
  </sheetViews>
  <sheetFormatPr defaultRowHeight="15" x14ac:dyDescent="0.25"/>
  <cols>
    <col min="2" max="4" width="23" customWidth="1"/>
  </cols>
  <sheetData>
    <row r="1" spans="1:4" s="24" customFormat="1" ht="15.75" x14ac:dyDescent="0.25">
      <c r="A1" s="68" t="s">
        <v>35</v>
      </c>
      <c r="B1" s="42"/>
    </row>
    <row r="3" spans="1:4" x14ac:dyDescent="0.25">
      <c r="B3" s="19" t="s">
        <v>32</v>
      </c>
      <c r="C3" s="19" t="s">
        <v>33</v>
      </c>
      <c r="D3" s="19" t="s">
        <v>34</v>
      </c>
    </row>
    <row r="4" spans="1:4" x14ac:dyDescent="0.25">
      <c r="A4">
        <v>2005</v>
      </c>
      <c r="B4" s="19">
        <v>6125.9798452235482</v>
      </c>
      <c r="C4" s="19">
        <v>6591.3952838895184</v>
      </c>
      <c r="D4" s="19">
        <v>2158.1669339999999</v>
      </c>
    </row>
    <row r="5" spans="1:4" x14ac:dyDescent="0.25">
      <c r="A5">
        <v>2006</v>
      </c>
      <c r="B5" s="19">
        <v>6565.6325939008575</v>
      </c>
      <c r="C5" s="19">
        <v>6626.1111865165212</v>
      </c>
      <c r="D5" s="19">
        <v>2194.8514307999999</v>
      </c>
    </row>
    <row r="6" spans="1:4" x14ac:dyDescent="0.25">
      <c r="A6">
        <v>2007</v>
      </c>
      <c r="B6" s="19">
        <v>6840.6609822635637</v>
      </c>
      <c r="C6" s="19">
        <v>6505.3867211755405</v>
      </c>
      <c r="D6" s="19">
        <v>2201.0734584000002</v>
      </c>
    </row>
    <row r="7" spans="1:4" x14ac:dyDescent="0.25">
      <c r="A7">
        <v>2008</v>
      </c>
      <c r="B7" s="19">
        <v>6697.0826416609443</v>
      </c>
      <c r="C7" s="19">
        <v>6276.3619889859656</v>
      </c>
      <c r="D7" s="19">
        <v>2222.355744</v>
      </c>
    </row>
    <row r="8" spans="1:4" x14ac:dyDescent="0.25">
      <c r="A8">
        <v>2009</v>
      </c>
      <c r="B8" s="19">
        <v>6831.2870009918761</v>
      </c>
      <c r="C8" s="19">
        <v>5805.407900483413</v>
      </c>
      <c r="D8" s="19">
        <v>2115.2791008000004</v>
      </c>
    </row>
    <row r="9" spans="1:4" x14ac:dyDescent="0.25">
      <c r="A9">
        <v>2010</v>
      </c>
      <c r="B9" s="19">
        <v>7113.9993194060798</v>
      </c>
      <c r="C9" s="19">
        <v>5592.192627866898</v>
      </c>
      <c r="D9" s="19">
        <v>2108.5153452</v>
      </c>
    </row>
    <row r="10" spans="1:4" x14ac:dyDescent="0.25">
      <c r="A10">
        <v>2011</v>
      </c>
      <c r="B10" s="19">
        <v>7512.4808842454586</v>
      </c>
      <c r="C10" s="19">
        <v>5588.2953773283316</v>
      </c>
      <c r="D10" s="19">
        <v>2199.9526779600001</v>
      </c>
    </row>
    <row r="11" spans="1:4" x14ac:dyDescent="0.25">
      <c r="A11">
        <v>2012</v>
      </c>
      <c r="B11" s="19">
        <v>8077.1625655330736</v>
      </c>
      <c r="C11" s="19">
        <v>5331.9527165458767</v>
      </c>
      <c r="D11" s="19">
        <v>2215.7134912800002</v>
      </c>
    </row>
    <row r="12" spans="1:4" x14ac:dyDescent="0.25">
      <c r="A12">
        <v>2013</v>
      </c>
      <c r="B12" s="19">
        <v>8654.4715387851284</v>
      </c>
      <c r="C12" s="19">
        <v>5383.1750728717316</v>
      </c>
      <c r="D12" s="19">
        <v>2221.0581708</v>
      </c>
    </row>
    <row r="13" spans="1:4" x14ac:dyDescent="0.25">
      <c r="A13">
        <v>2014</v>
      </c>
      <c r="B13" s="19">
        <v>9298.8755028360993</v>
      </c>
      <c r="C13" s="19">
        <v>5621.2616421864141</v>
      </c>
      <c r="D13" s="19">
        <v>2358.1732543200005</v>
      </c>
    </row>
    <row r="14" spans="1:4" x14ac:dyDescent="0.25">
      <c r="A14">
        <v>2015</v>
      </c>
      <c r="B14" s="19">
        <v>9866.5242873936822</v>
      </c>
      <c r="C14" s="19">
        <v>5779.0447793438498</v>
      </c>
      <c r="D14" s="19">
        <v>2357.0915824800004</v>
      </c>
    </row>
    <row r="15" spans="1:4" x14ac:dyDescent="0.25">
      <c r="A15">
        <v>2016</v>
      </c>
      <c r="B15" s="19">
        <v>10552.84819024315</v>
      </c>
      <c r="C15" s="19">
        <v>5777.039363034216</v>
      </c>
      <c r="D15" s="19">
        <v>2397.1585661999998</v>
      </c>
    </row>
    <row r="16" spans="1:4" x14ac:dyDescent="0.25">
      <c r="A16">
        <v>2017</v>
      </c>
      <c r="B16" s="19">
        <v>11137.76943603291</v>
      </c>
      <c r="C16" s="19">
        <v>5845.9311231318252</v>
      </c>
      <c r="D16" s="19">
        <v>2379.4788542400001</v>
      </c>
    </row>
    <row r="17" spans="1:4" x14ac:dyDescent="0.25">
      <c r="A17">
        <v>2018</v>
      </c>
      <c r="B17" s="19">
        <v>11534.921120484871</v>
      </c>
      <c r="C17" s="19">
        <v>5905.9274105344466</v>
      </c>
      <c r="D17" s="19">
        <v>2395.5636124799998</v>
      </c>
    </row>
    <row r="18" spans="1:4" x14ac:dyDescent="0.25">
      <c r="A18">
        <v>2019</v>
      </c>
      <c r="B18" s="19">
        <v>11745.098653287869</v>
      </c>
      <c r="C18" s="19">
        <v>6006.1885080724542</v>
      </c>
      <c r="D18" s="19">
        <v>2420.5251096000002</v>
      </c>
    </row>
    <row r="19" spans="1:4" x14ac:dyDescent="0.25">
      <c r="A19">
        <v>2020</v>
      </c>
      <c r="B19" s="19">
        <v>11803.407494920424</v>
      </c>
      <c r="C19" s="19">
        <v>6156.5213054307615</v>
      </c>
      <c r="D19" s="19">
        <v>2440.81191528</v>
      </c>
    </row>
    <row r="20" spans="1:4" x14ac:dyDescent="0.25">
      <c r="A20">
        <v>2021</v>
      </c>
      <c r="B20" s="19">
        <v>11923.905317784578</v>
      </c>
      <c r="C20" s="19">
        <v>6340.4897475990892</v>
      </c>
      <c r="D20" s="19">
        <v>2467.6767208800002</v>
      </c>
    </row>
    <row r="21" spans="1:4" x14ac:dyDescent="0.25">
      <c r="A21">
        <v>2022</v>
      </c>
      <c r="B21" s="19">
        <v>12180.120925615976</v>
      </c>
      <c r="C21" s="19">
        <v>6513.2034246502762</v>
      </c>
      <c r="D21" s="19">
        <v>2482.6200962400003</v>
      </c>
    </row>
    <row r="22" spans="1:4" x14ac:dyDescent="0.25">
      <c r="A22">
        <v>2023</v>
      </c>
      <c r="B22" s="19">
        <v>12505.139038320096</v>
      </c>
      <c r="C22" s="19">
        <v>6652.2892201135255</v>
      </c>
      <c r="D22" s="19">
        <v>2500.5459852000004</v>
      </c>
    </row>
    <row r="23" spans="1:4" x14ac:dyDescent="0.25">
      <c r="A23">
        <v>2024</v>
      </c>
      <c r="B23" s="19">
        <v>12830.237718509559</v>
      </c>
      <c r="C23" s="19">
        <v>6743.0655844655275</v>
      </c>
      <c r="D23" s="19">
        <v>2531.0151522000001</v>
      </c>
    </row>
    <row r="24" spans="1:4" x14ac:dyDescent="0.25">
      <c r="A24">
        <v>2025</v>
      </c>
      <c r="B24" s="19">
        <v>13259.315670314465</v>
      </c>
      <c r="C24" s="19">
        <v>6784.658345379039</v>
      </c>
      <c r="D24" s="19">
        <v>2573.5027035599996</v>
      </c>
    </row>
    <row r="25" spans="1:4" x14ac:dyDescent="0.25">
      <c r="A25">
        <v>2026</v>
      </c>
      <c r="B25" s="19">
        <v>13427.895307720692</v>
      </c>
      <c r="C25" s="19">
        <v>6807.9177602473674</v>
      </c>
      <c r="D25" s="19">
        <v>2592.392139</v>
      </c>
    </row>
    <row r="26" spans="1:4" x14ac:dyDescent="0.25">
      <c r="A26">
        <v>2027</v>
      </c>
      <c r="B26" s="19">
        <v>13599.499073167843</v>
      </c>
      <c r="C26" s="19">
        <v>6806.7492591670125</v>
      </c>
      <c r="D26" s="19">
        <v>2607.8142870000001</v>
      </c>
    </row>
    <row r="27" spans="1:4" x14ac:dyDescent="0.25">
      <c r="A27">
        <v>2028</v>
      </c>
      <c r="B27" s="19">
        <v>13781.719429477547</v>
      </c>
      <c r="C27" s="19">
        <v>6782.050759804898</v>
      </c>
      <c r="D27" s="19">
        <v>2633.0217951600002</v>
      </c>
    </row>
    <row r="28" spans="1:4" x14ac:dyDescent="0.25">
      <c r="A28">
        <v>2029</v>
      </c>
      <c r="B28" s="19">
        <v>13940.445136469536</v>
      </c>
      <c r="C28" s="19">
        <v>6766.464421362447</v>
      </c>
      <c r="D28" s="19">
        <v>2653.5481163999998</v>
      </c>
    </row>
    <row r="29" spans="1:4" x14ac:dyDescent="0.25">
      <c r="A29">
        <v>2030</v>
      </c>
      <c r="B29" s="19">
        <v>14082.72389409127</v>
      </c>
      <c r="C29" s="19">
        <v>6766.2511285303899</v>
      </c>
      <c r="D29" s="19">
        <v>2676.4329945599998</v>
      </c>
    </row>
    <row r="30" spans="1:4" x14ac:dyDescent="0.25">
      <c r="A30">
        <v>2031</v>
      </c>
      <c r="B30" s="19">
        <v>14210.882462690823</v>
      </c>
      <c r="C30" s="19">
        <v>6775.3378711547057</v>
      </c>
      <c r="D30" s="19">
        <v>2699.6641567199999</v>
      </c>
    </row>
    <row r="31" spans="1:4" x14ac:dyDescent="0.25">
      <c r="A31">
        <v>2032</v>
      </c>
      <c r="B31" s="19">
        <v>14321.284981044781</v>
      </c>
      <c r="C31" s="19">
        <v>6793.1095405026344</v>
      </c>
      <c r="D31" s="19">
        <v>2720.6867926800001</v>
      </c>
    </row>
    <row r="32" spans="1:4" x14ac:dyDescent="0.25">
      <c r="A32">
        <v>2033</v>
      </c>
      <c r="B32" s="19">
        <v>14410.920102986182</v>
      </c>
      <c r="C32" s="19">
        <v>6808.4047343756392</v>
      </c>
      <c r="D32" s="19">
        <v>2741.43263832</v>
      </c>
    </row>
    <row r="33" spans="1:4" x14ac:dyDescent="0.25">
      <c r="A33">
        <v>2034</v>
      </c>
      <c r="B33" s="19">
        <v>14508.865030548646</v>
      </c>
      <c r="C33" s="19">
        <v>6817.3041116195855</v>
      </c>
      <c r="D33" s="19">
        <v>2762.4561994800006</v>
      </c>
    </row>
    <row r="34" spans="1:4" x14ac:dyDescent="0.25">
      <c r="A34">
        <v>2035</v>
      </c>
      <c r="B34" s="19">
        <v>14588.533531150109</v>
      </c>
      <c r="C34" s="19">
        <v>6825.0405537972065</v>
      </c>
      <c r="D34" s="19">
        <v>2778.8355536400004</v>
      </c>
    </row>
    <row r="35" spans="1:4" x14ac:dyDescent="0.25">
      <c r="A35">
        <v>2036</v>
      </c>
      <c r="B35" s="19">
        <v>14680.180264429158</v>
      </c>
      <c r="C35" s="19">
        <v>6831.2519278502396</v>
      </c>
      <c r="D35" s="19">
        <v>2796.1459811999998</v>
      </c>
    </row>
    <row r="36" spans="1:4" x14ac:dyDescent="0.25">
      <c r="A36">
        <v>2037</v>
      </c>
      <c r="B36" s="19">
        <v>14740.815434825307</v>
      </c>
      <c r="C36" s="19">
        <v>6835.885432854142</v>
      </c>
      <c r="D36" s="19">
        <v>2811.5291361600002</v>
      </c>
    </row>
    <row r="37" spans="1:4" x14ac:dyDescent="0.25">
      <c r="A37">
        <v>2038</v>
      </c>
      <c r="B37" s="19">
        <v>14784.893949075189</v>
      </c>
      <c r="C37" s="19">
        <v>6839.0004436256195</v>
      </c>
      <c r="D37" s="19">
        <v>2828.38588308</v>
      </c>
    </row>
    <row r="38" spans="1:4" x14ac:dyDescent="0.25">
      <c r="A38">
        <v>2039</v>
      </c>
      <c r="B38" s="19">
        <v>14821.661625313047</v>
      </c>
      <c r="C38" s="19">
        <v>6842.7487133297864</v>
      </c>
      <c r="D38" s="19">
        <v>2844.5817290399996</v>
      </c>
    </row>
    <row r="39" spans="1:4" x14ac:dyDescent="0.25">
      <c r="A39">
        <v>2040</v>
      </c>
      <c r="B39" s="19">
        <v>14868.13252527558</v>
      </c>
      <c r="C39" s="19">
        <v>6848.1826459519489</v>
      </c>
      <c r="D39" s="19">
        <v>2859.9910840799998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39"/>
  <sheetViews>
    <sheetView workbookViewId="0">
      <selection activeCell="F4" sqref="F4"/>
    </sheetView>
  </sheetViews>
  <sheetFormatPr defaultRowHeight="15" x14ac:dyDescent="0.25"/>
  <cols>
    <col min="2" max="4" width="18.28515625" customWidth="1"/>
  </cols>
  <sheetData>
    <row r="1" spans="1:7" x14ac:dyDescent="0.25">
      <c r="A1" s="45" t="s">
        <v>246</v>
      </c>
    </row>
    <row r="2" spans="1:7" x14ac:dyDescent="0.25">
      <c r="A2" s="24"/>
      <c r="B2" s="56"/>
      <c r="C2" s="56"/>
      <c r="D2" s="56"/>
    </row>
    <row r="3" spans="1:7" ht="15.75" x14ac:dyDescent="0.25">
      <c r="A3" s="41"/>
      <c r="B3" s="69" t="s">
        <v>116</v>
      </c>
      <c r="C3" s="69" t="s">
        <v>117</v>
      </c>
      <c r="D3" s="69" t="s">
        <v>124</v>
      </c>
    </row>
    <row r="4" spans="1:7" x14ac:dyDescent="0.25">
      <c r="A4" s="27">
        <v>2005</v>
      </c>
      <c r="B4" s="57">
        <v>3.6655728027779246</v>
      </c>
      <c r="C4" s="57">
        <v>12.942130299253625</v>
      </c>
      <c r="D4" s="57">
        <v>4.0900350599326991</v>
      </c>
      <c r="E4" s="24"/>
      <c r="F4" s="24"/>
      <c r="G4" s="24"/>
    </row>
    <row r="5" spans="1:7" x14ac:dyDescent="0.25">
      <c r="A5" s="27">
        <v>2006</v>
      </c>
      <c r="B5" s="57">
        <v>4.8222518044280669</v>
      </c>
      <c r="C5" s="57">
        <v>17.026046008804379</v>
      </c>
      <c r="D5" s="57">
        <v>5.3806539957377089</v>
      </c>
      <c r="E5" s="24"/>
      <c r="F5" s="24"/>
      <c r="G5" s="24"/>
    </row>
    <row r="6" spans="1:7" x14ac:dyDescent="0.25">
      <c r="A6" s="27">
        <v>2007</v>
      </c>
      <c r="B6" s="57">
        <v>5.0547421408081536</v>
      </c>
      <c r="C6" s="57">
        <v>17.84690550025087</v>
      </c>
      <c r="D6" s="57">
        <v>5.6400660107356027</v>
      </c>
      <c r="E6" s="24"/>
      <c r="F6" s="24"/>
      <c r="G6" s="24"/>
    </row>
    <row r="7" spans="1:7" x14ac:dyDescent="0.25">
      <c r="A7" s="27">
        <v>2008</v>
      </c>
      <c r="B7" s="57">
        <v>5.5926998469808717</v>
      </c>
      <c r="C7" s="57">
        <v>19.746286334672867</v>
      </c>
      <c r="D7" s="57">
        <v>6.2403175941552362</v>
      </c>
      <c r="E7" s="24"/>
      <c r="F7" s="24"/>
      <c r="G7" s="24"/>
    </row>
    <row r="8" spans="1:7" x14ac:dyDescent="0.25">
      <c r="A8" s="27">
        <v>2009</v>
      </c>
      <c r="B8" s="57">
        <v>6.315862446897996</v>
      </c>
      <c r="C8" s="57">
        <v>22.299574756220952</v>
      </c>
      <c r="D8" s="57">
        <v>7.0472202385254707</v>
      </c>
      <c r="E8" s="24"/>
      <c r="F8" s="24"/>
      <c r="G8" s="24"/>
    </row>
    <row r="9" spans="1:7" x14ac:dyDescent="0.25">
      <c r="A9" s="27">
        <v>2010</v>
      </c>
      <c r="B9" s="57">
        <v>6.6505745553849307</v>
      </c>
      <c r="C9" s="57">
        <v>23.481351235327562</v>
      </c>
      <c r="D9" s="57">
        <v>7.4206909980362585</v>
      </c>
      <c r="E9" s="24"/>
      <c r="F9" s="24"/>
      <c r="G9" s="24"/>
    </row>
    <row r="10" spans="1:7" x14ac:dyDescent="0.25">
      <c r="A10" s="27">
        <v>2011</v>
      </c>
      <c r="B10" s="57">
        <v>6.8039030484906666</v>
      </c>
      <c r="C10" s="57">
        <v>24.022712011154677</v>
      </c>
      <c r="D10" s="57">
        <v>7.5917744674503309</v>
      </c>
      <c r="E10" s="24"/>
      <c r="F10" s="24"/>
      <c r="G10" s="24"/>
    </row>
    <row r="11" spans="1:7" x14ac:dyDescent="0.25">
      <c r="A11" s="27">
        <v>2012</v>
      </c>
      <c r="B11" s="57">
        <v>7.7849361804823181</v>
      </c>
      <c r="C11" s="57">
        <v>27.486470420890466</v>
      </c>
      <c r="D11" s="57">
        <v>8.6864082725027423</v>
      </c>
      <c r="E11" s="24"/>
      <c r="F11" s="24"/>
      <c r="G11" s="24"/>
    </row>
    <row r="12" spans="1:7" x14ac:dyDescent="0.25">
      <c r="A12" s="27">
        <v>2013</v>
      </c>
      <c r="B12" s="58">
        <v>8.313951143007106</v>
      </c>
      <c r="C12" s="58">
        <v>29.354276884879383</v>
      </c>
      <c r="D12" s="58">
        <v>9.276681569575338</v>
      </c>
      <c r="E12" s="24"/>
      <c r="F12" s="24"/>
      <c r="G12" s="24"/>
    </row>
    <row r="13" spans="1:7" x14ac:dyDescent="0.25">
      <c r="A13" s="27">
        <v>2014</v>
      </c>
      <c r="B13" s="57">
        <v>9.5113027959547889</v>
      </c>
      <c r="C13" s="57">
        <v>33.581796549672809</v>
      </c>
      <c r="D13" s="57">
        <v>10.612682926829265</v>
      </c>
      <c r="E13" s="24"/>
      <c r="F13" s="24"/>
      <c r="G13" s="24"/>
    </row>
    <row r="14" spans="1:7" x14ac:dyDescent="0.25">
      <c r="A14" s="27">
        <v>2015</v>
      </c>
      <c r="B14" s="57">
        <v>10.262006048680645</v>
      </c>
      <c r="C14" s="57">
        <v>37.225905119122402</v>
      </c>
      <c r="D14" s="57">
        <v>10.991367519333728</v>
      </c>
      <c r="E14" s="24"/>
      <c r="F14" s="24"/>
      <c r="G14" s="24"/>
    </row>
    <row r="15" spans="1:7" x14ac:dyDescent="0.25">
      <c r="A15" s="27">
        <v>2016</v>
      </c>
      <c r="B15" s="57">
        <v>11.30360040955475</v>
      </c>
      <c r="C15" s="57">
        <v>41.196950408676152</v>
      </c>
      <c r="D15" s="57">
        <v>11.098851809820165</v>
      </c>
      <c r="E15" s="24"/>
      <c r="F15" s="24"/>
      <c r="G15" s="24"/>
    </row>
    <row r="16" spans="1:7" x14ac:dyDescent="0.25">
      <c r="A16" s="27">
        <v>2017</v>
      </c>
      <c r="B16" s="57">
        <v>12.130384196677801</v>
      </c>
      <c r="C16" s="57">
        <v>45.830175138797109</v>
      </c>
      <c r="D16" s="57">
        <v>11.400519057520707</v>
      </c>
      <c r="E16" s="24"/>
      <c r="F16" s="24"/>
      <c r="G16" s="24"/>
    </row>
    <row r="17" spans="1:7" x14ac:dyDescent="0.25">
      <c r="A17" s="27">
        <v>2018</v>
      </c>
      <c r="B17" s="57">
        <v>12.475921835178234</v>
      </c>
      <c r="C17" s="57">
        <v>47.499243408087999</v>
      </c>
      <c r="D17" s="57">
        <v>11.877679662255067</v>
      </c>
      <c r="E17" s="24"/>
      <c r="F17" s="24"/>
      <c r="G17" s="24"/>
    </row>
    <row r="18" spans="1:7" x14ac:dyDescent="0.25">
      <c r="A18" s="27">
        <v>2019</v>
      </c>
      <c r="B18" s="57">
        <v>12.746300600443462</v>
      </c>
      <c r="C18" s="57">
        <v>48.368880520606943</v>
      </c>
      <c r="D18" s="57">
        <v>12.214100528020886</v>
      </c>
      <c r="E18" s="24"/>
      <c r="F18" s="24"/>
      <c r="G18" s="24"/>
    </row>
    <row r="19" spans="1:7" x14ac:dyDescent="0.25">
      <c r="A19" s="27">
        <v>2020</v>
      </c>
      <c r="B19" s="57">
        <v>12.724244879699041</v>
      </c>
      <c r="C19" s="57">
        <v>49.641262415576513</v>
      </c>
      <c r="D19" s="57">
        <v>12.200695459114161</v>
      </c>
      <c r="E19" s="24"/>
      <c r="F19" s="24"/>
      <c r="G19" s="24"/>
    </row>
    <row r="20" spans="1:7" x14ac:dyDescent="0.25">
      <c r="A20" s="27">
        <v>2021</v>
      </c>
      <c r="B20" s="57">
        <v>12.603406779677956</v>
      </c>
      <c r="C20" s="57">
        <v>50.97555694157613</v>
      </c>
      <c r="D20" s="57">
        <v>12.085295095891848</v>
      </c>
      <c r="E20" s="24"/>
      <c r="F20" s="24"/>
      <c r="G20" s="24"/>
    </row>
    <row r="21" spans="1:7" x14ac:dyDescent="0.25">
      <c r="A21" s="27">
        <v>2022</v>
      </c>
      <c r="B21" s="57">
        <v>12.5991065734136</v>
      </c>
      <c r="C21" s="57">
        <v>53.026670541374685</v>
      </c>
      <c r="D21" s="57">
        <v>11.964442144932931</v>
      </c>
      <c r="E21" s="24"/>
      <c r="F21" s="24"/>
      <c r="G21" s="24"/>
    </row>
    <row r="22" spans="1:7" x14ac:dyDescent="0.25">
      <c r="A22" s="27">
        <v>2023</v>
      </c>
      <c r="B22" s="57">
        <v>12.762443777770883</v>
      </c>
      <c r="C22" s="57">
        <v>56.336462713484316</v>
      </c>
      <c r="D22" s="57">
        <v>11.917928492807908</v>
      </c>
      <c r="E22" s="24"/>
      <c r="F22" s="24"/>
      <c r="G22" s="24"/>
    </row>
    <row r="23" spans="1:7" x14ac:dyDescent="0.25">
      <c r="A23" s="27">
        <v>2024</v>
      </c>
      <c r="B23" s="57">
        <v>12.836266917265899</v>
      </c>
      <c r="C23" s="57">
        <v>58.904489275825881</v>
      </c>
      <c r="D23" s="57">
        <v>11.889248534918663</v>
      </c>
      <c r="E23" s="24"/>
      <c r="F23" s="24"/>
      <c r="G23" s="24"/>
    </row>
    <row r="24" spans="1:7" x14ac:dyDescent="0.25">
      <c r="A24" s="27">
        <v>2025</v>
      </c>
      <c r="B24" s="57">
        <v>12.771414517215449</v>
      </c>
      <c r="C24" s="57">
        <v>60.752900708470833</v>
      </c>
      <c r="D24" s="57">
        <v>11.788274916323163</v>
      </c>
      <c r="E24" s="24"/>
      <c r="F24" s="24"/>
      <c r="G24" s="24"/>
    </row>
    <row r="25" spans="1:7" x14ac:dyDescent="0.25">
      <c r="A25" s="27">
        <v>2026</v>
      </c>
      <c r="B25" s="57">
        <v>12.68024320381515</v>
      </c>
      <c r="C25" s="57">
        <v>62.618101343054036</v>
      </c>
      <c r="D25" s="57">
        <v>11.67039216715993</v>
      </c>
      <c r="E25" s="24"/>
      <c r="F25" s="24"/>
      <c r="G25" s="24"/>
    </row>
    <row r="26" spans="1:7" x14ac:dyDescent="0.25">
      <c r="A26" s="27">
        <v>2027</v>
      </c>
      <c r="B26" s="57">
        <v>12.62877489426385</v>
      </c>
      <c r="C26" s="57">
        <v>64.446126156421826</v>
      </c>
      <c r="D26" s="57">
        <v>11.623937370709495</v>
      </c>
      <c r="E26" s="24"/>
      <c r="F26" s="24"/>
      <c r="G26" s="24"/>
    </row>
    <row r="27" spans="1:7" x14ac:dyDescent="0.25">
      <c r="A27" s="27">
        <v>2028</v>
      </c>
      <c r="B27" s="57">
        <v>12.586759214543791</v>
      </c>
      <c r="C27" s="57">
        <v>66.057738340395616</v>
      </c>
      <c r="D27" s="57">
        <v>11.594631289463583</v>
      </c>
      <c r="E27" s="24"/>
      <c r="F27" s="24"/>
      <c r="G27" s="24"/>
    </row>
    <row r="28" spans="1:7" x14ac:dyDescent="0.25">
      <c r="A28" s="27">
        <v>2029</v>
      </c>
      <c r="B28" s="57">
        <v>12.477577492104427</v>
      </c>
      <c r="C28" s="57">
        <v>67.470901620918269</v>
      </c>
      <c r="D28" s="57">
        <v>11.495897768476263</v>
      </c>
      <c r="E28" s="24"/>
      <c r="F28" s="24"/>
      <c r="G28" s="24"/>
    </row>
    <row r="29" spans="1:7" x14ac:dyDescent="0.25">
      <c r="A29" s="27">
        <v>2030</v>
      </c>
      <c r="B29" s="57">
        <v>12.352801717183384</v>
      </c>
      <c r="C29" s="57">
        <v>68.70211266875188</v>
      </c>
      <c r="D29" s="57">
        <v>11.3809387907915</v>
      </c>
      <c r="E29" s="24"/>
      <c r="F29" s="24"/>
      <c r="G29" s="24"/>
    </row>
    <row r="30" spans="1:7" x14ac:dyDescent="0.25">
      <c r="A30" s="27">
        <v>2031</v>
      </c>
      <c r="B30" s="57">
        <v>12.294688983607227</v>
      </c>
      <c r="C30" s="57">
        <v>69.766516213268517</v>
      </c>
      <c r="D30" s="57">
        <v>11.334610432277021</v>
      </c>
      <c r="E30" s="24"/>
      <c r="F30" s="24"/>
      <c r="G30" s="24"/>
    </row>
    <row r="31" spans="1:7" x14ac:dyDescent="0.25">
      <c r="A31" s="27">
        <v>2032</v>
      </c>
      <c r="B31" s="57">
        <v>12.252693507220808</v>
      </c>
      <c r="C31" s="57">
        <v>70.678048761608864</v>
      </c>
      <c r="D31" s="57">
        <v>11.304772101828632</v>
      </c>
      <c r="E31" s="24"/>
      <c r="F31" s="24"/>
      <c r="G31" s="24"/>
    </row>
    <row r="32" spans="1:7" x14ac:dyDescent="0.25">
      <c r="A32" s="27">
        <v>2033</v>
      </c>
      <c r="B32" s="57">
        <v>12.146194952011632</v>
      </c>
      <c r="C32" s="57">
        <v>71.449534483591407</v>
      </c>
      <c r="D32" s="57">
        <v>11.208258920037473</v>
      </c>
      <c r="E32" s="28"/>
      <c r="F32" s="24"/>
      <c r="G32" s="24"/>
    </row>
    <row r="33" spans="1:7" x14ac:dyDescent="0.25">
      <c r="A33" s="27">
        <v>2034</v>
      </c>
      <c r="B33" s="57">
        <v>12.024733002491514</v>
      </c>
      <c r="C33" s="57">
        <v>72.092773492217304</v>
      </c>
      <c r="D33" s="57">
        <v>11.096176330837096</v>
      </c>
      <c r="E33" s="28"/>
      <c r="F33" s="24"/>
      <c r="G33" s="24"/>
    </row>
    <row r="34" spans="1:7" x14ac:dyDescent="0.25">
      <c r="A34" s="27">
        <v>2035</v>
      </c>
      <c r="B34" s="57">
        <v>11.967323332881628</v>
      </c>
      <c r="C34" s="57">
        <v>72.618623122807719</v>
      </c>
      <c r="D34" s="57">
        <v>11.050036575114754</v>
      </c>
      <c r="E34" s="28"/>
      <c r="F34" s="24"/>
      <c r="G34" s="24"/>
    </row>
    <row r="35" spans="1:7" x14ac:dyDescent="0.25">
      <c r="A35" s="27">
        <v>2036</v>
      </c>
      <c r="B35" s="57">
        <v>11.925411704316408</v>
      </c>
      <c r="C35" s="57">
        <v>73.037072765988626</v>
      </c>
      <c r="D35" s="57">
        <v>11.019753443751316</v>
      </c>
      <c r="E35" s="28"/>
      <c r="F35" s="24"/>
      <c r="G35" s="24"/>
    </row>
    <row r="36" spans="1:7" x14ac:dyDescent="0.25">
      <c r="A36" s="27">
        <v>2037</v>
      </c>
      <c r="B36" s="57">
        <v>11.821554385016436</v>
      </c>
      <c r="C36" s="57">
        <v>73.356187268799957</v>
      </c>
      <c r="D36" s="57">
        <v>10.925438921722568</v>
      </c>
      <c r="E36" s="28"/>
      <c r="F36" s="24"/>
      <c r="G36" s="24"/>
    </row>
    <row r="37" spans="1:7" x14ac:dyDescent="0.25">
      <c r="A37" s="27">
        <v>2038</v>
      </c>
      <c r="B37" s="57">
        <v>11.703338841166271</v>
      </c>
      <c r="C37" s="57">
        <v>73.586683611013797</v>
      </c>
      <c r="D37" s="57">
        <v>10.816184532505343</v>
      </c>
      <c r="E37" s="28"/>
      <c r="F37" s="24"/>
      <c r="G37" s="24"/>
    </row>
    <row r="38" spans="1:7" x14ac:dyDescent="0.25">
      <c r="A38" s="27">
        <v>2039</v>
      </c>
      <c r="B38" s="57">
        <v>11.58630545275461</v>
      </c>
      <c r="C38" s="57">
        <v>73.735202448927836</v>
      </c>
      <c r="D38" s="57">
        <v>10.708022687180289</v>
      </c>
      <c r="E38" s="28"/>
      <c r="F38" s="24"/>
      <c r="G38" s="24"/>
    </row>
    <row r="39" spans="1:7" x14ac:dyDescent="0.25">
      <c r="A39" s="27">
        <v>2040</v>
      </c>
      <c r="B39" s="57">
        <v>11.470442398227062</v>
      </c>
      <c r="C39" s="57">
        <v>73.841038171622856</v>
      </c>
      <c r="D39" s="57">
        <v>10.600942460308486</v>
      </c>
      <c r="E39" s="28"/>
      <c r="F39" s="24"/>
      <c r="G39" s="24"/>
    </row>
  </sheetData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L85"/>
  <sheetViews>
    <sheetView zoomScale="70" zoomScaleNormal="70" workbookViewId="0">
      <selection activeCell="K39" sqref="K39"/>
    </sheetView>
  </sheetViews>
  <sheetFormatPr defaultRowHeight="15" x14ac:dyDescent="0.25"/>
  <cols>
    <col min="2" max="7" width="20" customWidth="1"/>
  </cols>
  <sheetData>
    <row r="1" spans="1:12" s="24" customFormat="1" x14ac:dyDescent="0.25">
      <c r="A1" s="45" t="s">
        <v>247</v>
      </c>
    </row>
    <row r="3" spans="1:12" x14ac:dyDescent="0.25">
      <c r="A3" s="24"/>
      <c r="B3" s="24" t="s">
        <v>127</v>
      </c>
      <c r="C3" s="24" t="s">
        <v>128</v>
      </c>
      <c r="D3" s="24" t="s">
        <v>130</v>
      </c>
      <c r="E3" s="24" t="s">
        <v>129</v>
      </c>
      <c r="F3" s="24" t="s">
        <v>126</v>
      </c>
      <c r="G3" s="24" t="s">
        <v>125</v>
      </c>
      <c r="H3" s="90"/>
    </row>
    <row r="4" spans="1:12" x14ac:dyDescent="0.25">
      <c r="A4" s="24">
        <v>2005</v>
      </c>
      <c r="B4" s="28">
        <v>59.4</v>
      </c>
      <c r="C4" s="28">
        <v>31.4</v>
      </c>
      <c r="D4" s="28">
        <v>9.5385030000000004</v>
      </c>
      <c r="E4" s="28">
        <v>57.101959999999998</v>
      </c>
      <c r="F4" s="28">
        <v>2.2085949999999999</v>
      </c>
      <c r="G4" s="28">
        <v>5.3115069999999998</v>
      </c>
      <c r="H4" s="91"/>
      <c r="I4" s="24"/>
      <c r="K4" s="24"/>
      <c r="L4" s="24"/>
    </row>
    <row r="5" spans="1:12" x14ac:dyDescent="0.25">
      <c r="A5" s="24">
        <v>2006</v>
      </c>
      <c r="B5" s="28">
        <v>57.2</v>
      </c>
      <c r="C5" s="28">
        <v>29.2</v>
      </c>
      <c r="D5" s="28">
        <v>9.9661639999999991</v>
      </c>
      <c r="E5" s="28">
        <v>58.109639999999999</v>
      </c>
      <c r="F5" s="28">
        <v>3.0158900000000002</v>
      </c>
      <c r="G5" s="28">
        <v>4.5769859999999998</v>
      </c>
      <c r="H5" s="91"/>
    </row>
    <row r="6" spans="1:12" x14ac:dyDescent="0.25">
      <c r="A6" s="24">
        <v>2007</v>
      </c>
      <c r="B6" s="28">
        <v>55.1</v>
      </c>
      <c r="C6" s="28">
        <v>28.3</v>
      </c>
      <c r="D6" s="28">
        <v>11.454639999999999</v>
      </c>
      <c r="E6" s="28">
        <v>56.539990000000003</v>
      </c>
      <c r="F6" s="28">
        <v>3.5317810000000001</v>
      </c>
      <c r="G6" s="28">
        <v>4.1895889999999998</v>
      </c>
      <c r="H6" s="91"/>
    </row>
    <row r="7" spans="1:12" x14ac:dyDescent="0.25">
      <c r="A7" s="24">
        <v>2008</v>
      </c>
      <c r="B7" s="28">
        <v>55.1</v>
      </c>
      <c r="C7" s="28">
        <v>24.8</v>
      </c>
      <c r="D7" s="28">
        <v>15.70472</v>
      </c>
      <c r="E7" s="28">
        <v>54.165100000000002</v>
      </c>
      <c r="F7" s="28">
        <v>3.7389039999999998</v>
      </c>
      <c r="G7" s="28">
        <v>3.676164</v>
      </c>
      <c r="H7" s="91"/>
    </row>
    <row r="8" spans="1:12" x14ac:dyDescent="0.25">
      <c r="A8" s="24">
        <v>2009</v>
      </c>
      <c r="B8" s="28">
        <v>50.6</v>
      </c>
      <c r="C8" s="28">
        <v>22.7</v>
      </c>
      <c r="D8" s="28">
        <v>16.826450000000001</v>
      </c>
      <c r="E8" s="28">
        <v>50.636180000000003</v>
      </c>
      <c r="F8" s="28">
        <v>4.0769859999999998</v>
      </c>
      <c r="G8" s="28">
        <v>3.4863010000000001</v>
      </c>
      <c r="H8" s="91"/>
    </row>
    <row r="9" spans="1:12" x14ac:dyDescent="0.25">
      <c r="A9" s="24">
        <v>2010</v>
      </c>
      <c r="B9" s="28">
        <v>50.7</v>
      </c>
      <c r="C9" s="28">
        <v>22.3</v>
      </c>
      <c r="D9" s="28">
        <v>17.35209</v>
      </c>
      <c r="E9" s="28">
        <v>49.826749999999997</v>
      </c>
      <c r="F9" s="28">
        <v>4.42</v>
      </c>
      <c r="G9" s="28">
        <v>3.35</v>
      </c>
      <c r="H9" s="91"/>
    </row>
    <row r="10" spans="1:12" x14ac:dyDescent="0.25">
      <c r="A10" s="24">
        <v>2011</v>
      </c>
      <c r="B10" s="28">
        <v>55.7</v>
      </c>
      <c r="C10" s="28">
        <v>22.2</v>
      </c>
      <c r="D10" s="28">
        <v>18.158000000000001</v>
      </c>
      <c r="E10" s="28">
        <v>49.812840000000001</v>
      </c>
      <c r="F10" s="28">
        <v>6.46</v>
      </c>
      <c r="G10" s="28">
        <v>3.24</v>
      </c>
      <c r="H10" s="91"/>
    </row>
    <row r="11" spans="1:12" x14ac:dyDescent="0.25">
      <c r="A11" s="24">
        <v>2012</v>
      </c>
      <c r="B11" s="28">
        <v>65</v>
      </c>
      <c r="C11" s="28">
        <v>23.3</v>
      </c>
      <c r="D11" s="28">
        <v>20.910830000000001</v>
      </c>
      <c r="E11" s="28">
        <v>53.755159999999997</v>
      </c>
      <c r="F11" s="28">
        <v>8.1199999999999992</v>
      </c>
      <c r="G11" s="28">
        <v>3.38</v>
      </c>
      <c r="H11" s="91"/>
    </row>
    <row r="12" spans="1:12" x14ac:dyDescent="0.25">
      <c r="A12" s="24">
        <v>2013</v>
      </c>
      <c r="B12" s="28">
        <v>68.3</v>
      </c>
      <c r="C12" s="28">
        <v>24.3</v>
      </c>
      <c r="D12" s="28">
        <v>23.359030000000001</v>
      </c>
      <c r="E12" s="28">
        <v>53.655700000000003</v>
      </c>
      <c r="F12" s="28">
        <v>8.82</v>
      </c>
      <c r="G12" s="28">
        <v>3.1434000000000002</v>
      </c>
      <c r="H12" s="91"/>
    </row>
    <row r="13" spans="1:12" x14ac:dyDescent="0.25">
      <c r="A13" s="24">
        <v>2014</v>
      </c>
      <c r="B13" s="28">
        <v>69.480720000000005</v>
      </c>
      <c r="C13" s="28">
        <v>24.35229</v>
      </c>
      <c r="D13" s="28">
        <v>25.21499</v>
      </c>
      <c r="E13" s="28">
        <v>55.520479999999999</v>
      </c>
      <c r="F13" s="28">
        <v>7.3047779999999998</v>
      </c>
      <c r="G13" s="28">
        <v>3.4303119999999998</v>
      </c>
      <c r="H13" s="91"/>
    </row>
    <row r="14" spans="1:12" x14ac:dyDescent="0.25">
      <c r="A14" s="24">
        <v>2015</v>
      </c>
      <c r="B14" s="28">
        <v>68.676689999999994</v>
      </c>
      <c r="C14" s="28">
        <v>23.81334</v>
      </c>
      <c r="D14" s="28">
        <v>25.41141</v>
      </c>
      <c r="E14" s="28">
        <v>55.176169999999999</v>
      </c>
      <c r="F14" s="28">
        <v>6.0567659999999997</v>
      </c>
      <c r="G14" s="28">
        <v>3.9100480000000002</v>
      </c>
      <c r="H14" s="91"/>
    </row>
    <row r="15" spans="1:12" x14ac:dyDescent="0.25">
      <c r="A15" s="24">
        <v>2016</v>
      </c>
      <c r="B15" s="28">
        <v>66.80847</v>
      </c>
      <c r="C15" s="28">
        <v>23.12144</v>
      </c>
      <c r="D15" s="28">
        <v>25.8065</v>
      </c>
      <c r="E15" s="28">
        <v>54.308590000000002</v>
      </c>
      <c r="F15" s="28">
        <v>5.3576439999999996</v>
      </c>
      <c r="G15" s="28">
        <v>4.0720599999999996</v>
      </c>
      <c r="H15" s="91"/>
    </row>
    <row r="16" spans="1:12" x14ac:dyDescent="0.25">
      <c r="A16" s="24">
        <v>2017</v>
      </c>
      <c r="B16" s="28">
        <v>65.588579999999993</v>
      </c>
      <c r="C16" s="28">
        <v>22.454319999999999</v>
      </c>
      <c r="D16" s="28">
        <v>26.364460000000001</v>
      </c>
      <c r="E16" s="28">
        <v>53.323839999999997</v>
      </c>
      <c r="F16" s="28">
        <v>4.8599230000000002</v>
      </c>
      <c r="G16" s="28">
        <v>4.1679360000000001</v>
      </c>
      <c r="H16" s="91"/>
    </row>
    <row r="17" spans="1:8" x14ac:dyDescent="0.25">
      <c r="A17" s="24">
        <v>2018</v>
      </c>
      <c r="B17" s="28">
        <v>64.552869999999999</v>
      </c>
      <c r="C17" s="28">
        <v>21.85417</v>
      </c>
      <c r="D17" s="28">
        <v>26.87932</v>
      </c>
      <c r="E17" s="28">
        <v>52.387329999999999</v>
      </c>
      <c r="F17" s="28">
        <v>4.4562379999999999</v>
      </c>
      <c r="G17" s="28">
        <v>4.25481</v>
      </c>
      <c r="H17" s="91"/>
    </row>
    <row r="18" spans="1:8" x14ac:dyDescent="0.25">
      <c r="A18" s="24">
        <v>2019</v>
      </c>
      <c r="B18" s="28">
        <v>63.870449999999998</v>
      </c>
      <c r="C18" s="28">
        <v>21.343260000000001</v>
      </c>
      <c r="D18" s="28">
        <v>27.21808</v>
      </c>
      <c r="E18" s="28">
        <v>51.502110000000002</v>
      </c>
      <c r="F18" s="28">
        <v>4.1447409999999998</v>
      </c>
      <c r="G18" s="28">
        <v>4.1567059999999998</v>
      </c>
      <c r="H18" s="91"/>
    </row>
    <row r="19" spans="1:8" x14ac:dyDescent="0.25">
      <c r="A19" s="24">
        <v>2020</v>
      </c>
      <c r="B19" s="28">
        <v>63.509300000000003</v>
      </c>
      <c r="C19" s="28">
        <v>20.902159999999999</v>
      </c>
      <c r="D19" s="28">
        <v>27.580929999999999</v>
      </c>
      <c r="E19" s="28">
        <v>50.707349999999998</v>
      </c>
      <c r="F19" s="28">
        <v>3.889662</v>
      </c>
      <c r="G19" s="28">
        <v>4.0178839999999996</v>
      </c>
      <c r="H19" s="91"/>
    </row>
    <row r="20" spans="1:8" x14ac:dyDescent="0.25">
      <c r="A20" s="24">
        <v>2021</v>
      </c>
      <c r="B20" s="28">
        <v>63.3765</v>
      </c>
      <c r="C20" s="28">
        <v>20.531500000000001</v>
      </c>
      <c r="D20" s="28">
        <v>27.9557</v>
      </c>
      <c r="E20" s="28">
        <v>50.0032</v>
      </c>
      <c r="F20" s="28">
        <v>3.6706050000000001</v>
      </c>
      <c r="G20" s="28">
        <v>4.0414099999999999</v>
      </c>
      <c r="H20" s="91"/>
    </row>
    <row r="21" spans="1:8" x14ac:dyDescent="0.25">
      <c r="A21" s="24">
        <v>2022</v>
      </c>
      <c r="B21" s="28">
        <v>63.501849999999997</v>
      </c>
      <c r="C21" s="28">
        <v>20.232030000000002</v>
      </c>
      <c r="D21" s="28">
        <v>28.4209</v>
      </c>
      <c r="E21" s="28">
        <v>49.441499999999998</v>
      </c>
      <c r="F21" s="28">
        <v>3.4918450000000001</v>
      </c>
      <c r="G21" s="28">
        <v>4.2227379999999997</v>
      </c>
      <c r="H21" s="91"/>
    </row>
    <row r="22" spans="1:8" x14ac:dyDescent="0.25">
      <c r="A22" s="24">
        <v>2023</v>
      </c>
      <c r="B22" s="28">
        <v>63.891620000000003</v>
      </c>
      <c r="C22" s="28">
        <v>19.997530000000001</v>
      </c>
      <c r="D22" s="28">
        <v>28.921589999999998</v>
      </c>
      <c r="E22" s="28">
        <v>48.983220000000003</v>
      </c>
      <c r="F22" s="28">
        <v>3.3469350000000002</v>
      </c>
      <c r="G22" s="28">
        <v>4.3871859999999998</v>
      </c>
      <c r="H22" s="91"/>
    </row>
    <row r="23" spans="1:8" x14ac:dyDescent="0.25">
      <c r="A23" s="24">
        <v>2024</v>
      </c>
      <c r="B23" s="28">
        <v>64.484369999999998</v>
      </c>
      <c r="C23" s="28">
        <v>19.822330000000001</v>
      </c>
      <c r="D23" s="28">
        <v>29.453949999999999</v>
      </c>
      <c r="E23" s="28">
        <v>48.639600000000002</v>
      </c>
      <c r="F23" s="28">
        <v>3.2311160000000001</v>
      </c>
      <c r="G23" s="28">
        <v>4.5237470000000002</v>
      </c>
      <c r="H23" s="91"/>
    </row>
    <row r="24" spans="1:8" x14ac:dyDescent="0.25">
      <c r="A24" s="24">
        <v>2025</v>
      </c>
      <c r="B24" s="28">
        <v>65.261380000000003</v>
      </c>
      <c r="C24" s="28">
        <v>19.703620000000001</v>
      </c>
      <c r="D24" s="28">
        <v>30.04271</v>
      </c>
      <c r="E24" s="28">
        <v>48.377679999999998</v>
      </c>
      <c r="F24" s="28">
        <v>3.1444350000000001</v>
      </c>
      <c r="G24" s="28">
        <v>4.6907269999999999</v>
      </c>
      <c r="H24" s="91"/>
    </row>
    <row r="25" spans="1:8" x14ac:dyDescent="0.25">
      <c r="A25" s="24">
        <v>2026</v>
      </c>
      <c r="B25" s="28">
        <v>66.140500000000003</v>
      </c>
      <c r="C25" s="28">
        <v>19.625589999999999</v>
      </c>
      <c r="D25" s="28">
        <v>30.623349999999999</v>
      </c>
      <c r="E25" s="28">
        <v>48.15663</v>
      </c>
      <c r="F25" s="28">
        <v>3.0792480000000002</v>
      </c>
      <c r="G25" s="28">
        <v>4.8486510000000003</v>
      </c>
      <c r="H25" s="91"/>
    </row>
    <row r="26" spans="1:8" x14ac:dyDescent="0.25">
      <c r="A26" s="24">
        <v>2027</v>
      </c>
      <c r="B26" s="28">
        <v>67.027019999999993</v>
      </c>
      <c r="C26" s="28">
        <v>19.568829999999998</v>
      </c>
      <c r="D26" s="28">
        <v>31.169789999999999</v>
      </c>
      <c r="E26" s="28">
        <v>47.94426</v>
      </c>
      <c r="F26" s="28">
        <v>3.0285850000000001</v>
      </c>
      <c r="G26" s="28">
        <v>5.0047810000000004</v>
      </c>
      <c r="H26" s="91"/>
    </row>
    <row r="27" spans="1:8" x14ac:dyDescent="0.25">
      <c r="A27" s="24">
        <v>2028</v>
      </c>
      <c r="B27" s="28">
        <v>67.803179999999998</v>
      </c>
      <c r="C27" s="28">
        <v>19.504190000000001</v>
      </c>
      <c r="D27" s="28">
        <v>31.605429999999998</v>
      </c>
      <c r="E27" s="28">
        <v>47.669789999999999</v>
      </c>
      <c r="F27" s="28">
        <v>2.982199</v>
      </c>
      <c r="G27" s="28">
        <v>5.1499689999999996</v>
      </c>
      <c r="H27" s="91"/>
    </row>
    <row r="28" spans="1:8" x14ac:dyDescent="0.25">
      <c r="A28" s="24">
        <v>2029</v>
      </c>
      <c r="B28" s="28">
        <v>68.383849999999995</v>
      </c>
      <c r="C28" s="28">
        <v>19.407160000000001</v>
      </c>
      <c r="D28" s="28">
        <v>31.9114</v>
      </c>
      <c r="E28" s="28">
        <v>47.242939999999997</v>
      </c>
      <c r="F28" s="28">
        <v>2.9320620000000002</v>
      </c>
      <c r="G28" s="28">
        <v>5.267449</v>
      </c>
      <c r="H28" s="91"/>
    </row>
    <row r="29" spans="1:8" x14ac:dyDescent="0.25">
      <c r="A29" s="24">
        <v>2030</v>
      </c>
      <c r="B29" s="28">
        <v>68.753460000000004</v>
      </c>
      <c r="C29" s="28">
        <v>19.2715</v>
      </c>
      <c r="D29" s="28">
        <v>32.13438</v>
      </c>
      <c r="E29" s="28">
        <v>46.693269999999998</v>
      </c>
      <c r="F29" s="28">
        <v>2.8767079999999998</v>
      </c>
      <c r="G29" s="28">
        <v>5.3581219999999998</v>
      </c>
      <c r="H29" s="91"/>
    </row>
    <row r="30" spans="1:8" x14ac:dyDescent="0.25">
      <c r="A30" s="24">
        <v>2031</v>
      </c>
      <c r="B30" s="28">
        <v>68.917879999999997</v>
      </c>
      <c r="C30" s="28">
        <v>19.097539999999999</v>
      </c>
      <c r="D30" s="28">
        <v>32.249420000000001</v>
      </c>
      <c r="E30" s="28">
        <v>46.085329999999999</v>
      </c>
      <c r="F30" s="28">
        <v>2.816926</v>
      </c>
      <c r="G30" s="28">
        <v>5.4232430000000003</v>
      </c>
      <c r="H30" s="91"/>
    </row>
    <row r="31" spans="1:8" x14ac:dyDescent="0.25">
      <c r="A31" s="24">
        <v>2032</v>
      </c>
      <c r="B31" s="28">
        <v>68.862679999999997</v>
      </c>
      <c r="C31" s="28">
        <v>18.88111</v>
      </c>
      <c r="D31" s="28">
        <v>32.253660000000004</v>
      </c>
      <c r="E31" s="28">
        <v>45.39188</v>
      </c>
      <c r="F31" s="28">
        <v>2.7607400000000002</v>
      </c>
      <c r="G31" s="28">
        <v>5.4621919999999999</v>
      </c>
      <c r="H31" s="91"/>
    </row>
    <row r="32" spans="1:8" x14ac:dyDescent="0.25">
      <c r="A32" s="24">
        <v>2033</v>
      </c>
      <c r="B32" s="28">
        <v>68.563010000000006</v>
      </c>
      <c r="C32" s="28">
        <v>18.615659999999998</v>
      </c>
      <c r="D32" s="28">
        <v>32.169429999999998</v>
      </c>
      <c r="E32" s="28">
        <v>44.635060000000003</v>
      </c>
      <c r="F32" s="28">
        <v>2.7003490000000001</v>
      </c>
      <c r="G32" s="28">
        <v>5.4742199999999999</v>
      </c>
      <c r="H32" s="91"/>
    </row>
    <row r="33" spans="1:8" x14ac:dyDescent="0.25">
      <c r="A33" s="24">
        <v>2034</v>
      </c>
      <c r="B33" s="28">
        <v>68.195809999999994</v>
      </c>
      <c r="C33" s="28">
        <v>18.335429999999999</v>
      </c>
      <c r="D33" s="28">
        <v>31.916599999999999</v>
      </c>
      <c r="E33" s="28">
        <v>43.850290000000001</v>
      </c>
      <c r="F33" s="28">
        <v>2.6213630000000001</v>
      </c>
      <c r="G33" s="28">
        <v>5.4752070000000002</v>
      </c>
      <c r="H33" s="91"/>
    </row>
    <row r="34" spans="1:8" x14ac:dyDescent="0.25">
      <c r="A34" s="24">
        <v>2035</v>
      </c>
      <c r="B34" s="28">
        <v>67.606939999999994</v>
      </c>
      <c r="C34" s="28">
        <v>17.99437</v>
      </c>
      <c r="D34" s="28">
        <v>31.338229999999999</v>
      </c>
      <c r="E34" s="28">
        <v>43.062420000000003</v>
      </c>
      <c r="F34" s="28">
        <v>2.5377360000000002</v>
      </c>
      <c r="G34" s="28">
        <v>5.4464030000000001</v>
      </c>
      <c r="H34" s="91"/>
    </row>
    <row r="35" spans="1:8" x14ac:dyDescent="0.25">
      <c r="A35" s="24">
        <v>2036</v>
      </c>
      <c r="B35" s="28">
        <v>67.048860000000005</v>
      </c>
      <c r="C35" s="28">
        <v>17.688310000000001</v>
      </c>
      <c r="D35" s="28">
        <v>30.917120000000001</v>
      </c>
      <c r="E35" s="28">
        <v>42.301020000000001</v>
      </c>
      <c r="F35" s="28">
        <v>2.4595419999999999</v>
      </c>
      <c r="G35" s="28">
        <v>5.4117670000000002</v>
      </c>
      <c r="H35" s="91"/>
    </row>
    <row r="36" spans="1:8" x14ac:dyDescent="0.25">
      <c r="A36" s="24">
        <v>2037</v>
      </c>
      <c r="B36" s="28">
        <v>66.433689999999999</v>
      </c>
      <c r="C36" s="28">
        <v>17.376049999999999</v>
      </c>
      <c r="D36" s="28">
        <v>30.458200000000001</v>
      </c>
      <c r="E36" s="28">
        <v>41.417340000000003</v>
      </c>
      <c r="F36" s="28">
        <v>2.377637</v>
      </c>
      <c r="G36" s="28">
        <v>5.3717459999999999</v>
      </c>
      <c r="H36" s="91"/>
    </row>
    <row r="37" spans="1:8" x14ac:dyDescent="0.25">
      <c r="A37" s="24">
        <v>2038</v>
      </c>
      <c r="B37" s="28">
        <v>65.813940000000002</v>
      </c>
      <c r="C37" s="28">
        <v>17.074110000000001</v>
      </c>
      <c r="D37" s="28">
        <v>30.003969999999999</v>
      </c>
      <c r="E37" s="28">
        <v>40.579839999999997</v>
      </c>
      <c r="F37" s="28">
        <v>2.3268529999999998</v>
      </c>
      <c r="G37" s="28">
        <v>5.3299969999999997</v>
      </c>
      <c r="H37" s="91"/>
    </row>
    <row r="38" spans="1:8" x14ac:dyDescent="0.25">
      <c r="A38" s="24">
        <v>2039</v>
      </c>
      <c r="B38" s="28">
        <v>65.064359999999994</v>
      </c>
      <c r="C38" s="28">
        <v>16.761690000000002</v>
      </c>
      <c r="D38" s="28">
        <v>29.453869999999998</v>
      </c>
      <c r="E38" s="28">
        <v>39.735109999999999</v>
      </c>
      <c r="F38" s="28">
        <v>2.2806519999999999</v>
      </c>
      <c r="G38" s="28">
        <v>5.2790299999999997</v>
      </c>
      <c r="H38" s="91"/>
    </row>
    <row r="39" spans="1:8" x14ac:dyDescent="0.25">
      <c r="A39" s="24">
        <v>2040</v>
      </c>
      <c r="B39" s="28">
        <v>64.242350000000002</v>
      </c>
      <c r="C39" s="28">
        <v>16.442080000000001</v>
      </c>
      <c r="D39" s="28">
        <v>28.90081</v>
      </c>
      <c r="E39" s="28">
        <v>38.875810000000001</v>
      </c>
      <c r="F39" s="28">
        <v>2.237628</v>
      </c>
      <c r="G39" s="28">
        <v>5.2189009999999998</v>
      </c>
      <c r="H39" s="91"/>
    </row>
    <row r="46" spans="1:8" x14ac:dyDescent="0.25">
      <c r="B46" t="s">
        <v>4</v>
      </c>
      <c r="C46" t="s">
        <v>4</v>
      </c>
      <c r="D46" t="s">
        <v>4</v>
      </c>
      <c r="E46" t="s">
        <v>4</v>
      </c>
      <c r="F46" t="s">
        <v>4</v>
      </c>
      <c r="G46" t="s">
        <v>4</v>
      </c>
    </row>
    <row r="47" spans="1:8" x14ac:dyDescent="0.25">
      <c r="B47" t="s">
        <v>25</v>
      </c>
      <c r="C47" t="s">
        <v>25</v>
      </c>
      <c r="D47" t="s">
        <v>25</v>
      </c>
      <c r="E47" t="s">
        <v>25</v>
      </c>
      <c r="F47" t="s">
        <v>25</v>
      </c>
      <c r="G47" t="s">
        <v>25</v>
      </c>
    </row>
    <row r="48" spans="1:8" x14ac:dyDescent="0.25">
      <c r="B48" t="s">
        <v>21</v>
      </c>
      <c r="C48" t="s">
        <v>21</v>
      </c>
      <c r="D48" t="s">
        <v>2</v>
      </c>
      <c r="E48" t="s">
        <v>26</v>
      </c>
      <c r="F48" t="s">
        <v>27</v>
      </c>
      <c r="G48" t="s">
        <v>27</v>
      </c>
    </row>
    <row r="49" spans="2:7" x14ac:dyDescent="0.25">
      <c r="B49" t="s">
        <v>14</v>
      </c>
      <c r="C49" t="s">
        <v>15</v>
      </c>
      <c r="D49" t="s">
        <v>14</v>
      </c>
      <c r="E49" t="s">
        <v>14</v>
      </c>
      <c r="F49" t="s">
        <v>14</v>
      </c>
      <c r="G49" t="s">
        <v>15</v>
      </c>
    </row>
    <row r="50" spans="2:7" x14ac:dyDescent="0.25">
      <c r="B50">
        <v>59.4</v>
      </c>
      <c r="C50">
        <v>31.4</v>
      </c>
      <c r="D50">
        <v>5.3115068493150686</v>
      </c>
      <c r="E50">
        <v>2.2085945205479454</v>
      </c>
      <c r="F50">
        <v>9.5385034690820714</v>
      </c>
      <c r="G50">
        <v>57.10195563189766</v>
      </c>
    </row>
    <row r="51" spans="2:7" x14ac:dyDescent="0.25">
      <c r="B51">
        <v>57.2</v>
      </c>
      <c r="C51">
        <v>29.2</v>
      </c>
      <c r="D51">
        <v>4.5769863013698631</v>
      </c>
      <c r="E51">
        <v>3.015890410958904</v>
      </c>
      <c r="F51">
        <v>9.9661643215575797</v>
      </c>
      <c r="G51">
        <v>58.109644804647566</v>
      </c>
    </row>
    <row r="52" spans="2:7" x14ac:dyDescent="0.25">
      <c r="B52">
        <v>55.1</v>
      </c>
      <c r="C52">
        <v>28.3</v>
      </c>
      <c r="D52">
        <v>4.18958904109589</v>
      </c>
      <c r="E52">
        <v>3.5317808219178084</v>
      </c>
      <c r="F52">
        <v>11.454637531318259</v>
      </c>
      <c r="G52">
        <v>56.539993919009085</v>
      </c>
    </row>
    <row r="53" spans="2:7" x14ac:dyDescent="0.25">
      <c r="B53">
        <v>55.1</v>
      </c>
      <c r="C53">
        <v>24.8</v>
      </c>
      <c r="D53">
        <v>3.6761643835616438</v>
      </c>
      <c r="E53">
        <v>3.7389041095890412</v>
      </c>
      <c r="F53">
        <v>15.704716024713884</v>
      </c>
      <c r="G53">
        <v>54.165096607133897</v>
      </c>
    </row>
    <row r="54" spans="2:7" x14ac:dyDescent="0.25">
      <c r="B54">
        <v>50.6</v>
      </c>
      <c r="C54">
        <v>22.7</v>
      </c>
      <c r="D54">
        <v>3.4863013698630136</v>
      </c>
      <c r="E54">
        <v>4.0769863013698631</v>
      </c>
      <c r="F54">
        <v>16.826448167450707</v>
      </c>
      <c r="G54">
        <v>50.636177106927789</v>
      </c>
    </row>
    <row r="55" spans="2:7" x14ac:dyDescent="0.25">
      <c r="B55">
        <v>50.7</v>
      </c>
      <c r="C55">
        <v>22.3</v>
      </c>
      <c r="D55">
        <v>3.35</v>
      </c>
      <c r="E55">
        <v>4.42</v>
      </c>
      <c r="F55">
        <v>17.35209181881353</v>
      </c>
      <c r="G55">
        <v>49.826752671620611</v>
      </c>
    </row>
    <row r="56" spans="2:7" x14ac:dyDescent="0.25">
      <c r="B56">
        <v>55.7</v>
      </c>
      <c r="C56">
        <v>22.2</v>
      </c>
      <c r="D56">
        <v>3.24</v>
      </c>
      <c r="E56">
        <v>6.46</v>
      </c>
      <c r="F56">
        <v>18.157997011188559</v>
      </c>
      <c r="G56">
        <v>49.812838004560298</v>
      </c>
    </row>
    <row r="57" spans="2:7" x14ac:dyDescent="0.25">
      <c r="B57">
        <v>65</v>
      </c>
      <c r="C57">
        <v>23.3</v>
      </c>
      <c r="D57">
        <v>3.38</v>
      </c>
      <c r="E57">
        <v>8.1199999999999992</v>
      </c>
      <c r="F57">
        <v>20.910828283491242</v>
      </c>
      <c r="G57">
        <v>53.755157260830487</v>
      </c>
    </row>
    <row r="58" spans="2:7" x14ac:dyDescent="0.25">
      <c r="B58">
        <v>68.3</v>
      </c>
      <c r="C58">
        <v>24.3</v>
      </c>
      <c r="D58">
        <v>3.1434000000000002</v>
      </c>
      <c r="E58">
        <v>8.82</v>
      </c>
      <c r="F58">
        <v>23.359025058656808</v>
      </c>
      <c r="G58">
        <v>53.655704920582046</v>
      </c>
    </row>
    <row r="59" spans="2:7" x14ac:dyDescent="0.25">
      <c r="B59">
        <v>69.48072267379213</v>
      </c>
      <c r="C59">
        <v>24.352287602542773</v>
      </c>
      <c r="D59">
        <v>3.4303115956116987</v>
      </c>
      <c r="E59">
        <v>7.3047777861937035</v>
      </c>
      <c r="F59">
        <v>25.214989442040775</v>
      </c>
      <c r="G59">
        <v>55.520476685493328</v>
      </c>
    </row>
    <row r="60" spans="2:7" x14ac:dyDescent="0.25">
      <c r="B60">
        <v>68.67669172254088</v>
      </c>
      <c r="C60">
        <v>23.813335058866937</v>
      </c>
      <c r="D60">
        <v>3.9100481893265924</v>
      </c>
      <c r="E60">
        <v>6.0567660332372943</v>
      </c>
      <c r="F60">
        <v>25.411411425224308</v>
      </c>
      <c r="G60">
        <v>55.17617025996104</v>
      </c>
    </row>
    <row r="61" spans="2:7" x14ac:dyDescent="0.25">
      <c r="B61">
        <v>66.808467376875811</v>
      </c>
      <c r="C61">
        <v>23.121438349198986</v>
      </c>
      <c r="D61">
        <v>4.0720599698671043</v>
      </c>
      <c r="E61">
        <v>5.357643659993478</v>
      </c>
      <c r="F61">
        <v>25.806500958507968</v>
      </c>
      <c r="G61">
        <v>54.308586623302865</v>
      </c>
    </row>
    <row r="62" spans="2:7" x14ac:dyDescent="0.25">
      <c r="B62">
        <v>65.588578333941413</v>
      </c>
      <c r="C62">
        <v>22.454318836614689</v>
      </c>
      <c r="D62">
        <v>4.1679358647374158</v>
      </c>
      <c r="E62">
        <v>4.8599226734665137</v>
      </c>
      <c r="F62">
        <v>26.364462730685286</v>
      </c>
      <c r="G62">
        <v>53.323835257693034</v>
      </c>
    </row>
    <row r="63" spans="2:7" x14ac:dyDescent="0.25">
      <c r="B63">
        <v>64.552873594348839</v>
      </c>
      <c r="C63">
        <v>21.854167613319532</v>
      </c>
      <c r="D63">
        <v>4.2548095417928451</v>
      </c>
      <c r="E63">
        <v>4.4562376729514295</v>
      </c>
      <c r="F63">
        <v>26.879321713732502</v>
      </c>
      <c r="G63">
        <v>52.387331732166096</v>
      </c>
    </row>
    <row r="64" spans="2:7" x14ac:dyDescent="0.25">
      <c r="B64">
        <v>63.870452266798274</v>
      </c>
      <c r="C64">
        <v>21.343258214925324</v>
      </c>
      <c r="D64">
        <v>4.1567058847825589</v>
      </c>
      <c r="E64">
        <v>4.1447410813674486</v>
      </c>
      <c r="F64">
        <v>27.218083538895375</v>
      </c>
      <c r="G64">
        <v>51.50211259503557</v>
      </c>
    </row>
    <row r="65" spans="2:7" x14ac:dyDescent="0.25">
      <c r="B65">
        <v>63.509300934898988</v>
      </c>
      <c r="C65">
        <v>20.902155428804768</v>
      </c>
      <c r="D65">
        <v>4.0178837584635128</v>
      </c>
      <c r="E65">
        <v>3.8896616841012519</v>
      </c>
      <c r="F65">
        <v>27.580928377520628</v>
      </c>
      <c r="G65">
        <v>50.707354866423387</v>
      </c>
    </row>
    <row r="66" spans="2:7" x14ac:dyDescent="0.25">
      <c r="B66">
        <v>63.376502839849209</v>
      </c>
      <c r="C66">
        <v>20.531502672776021</v>
      </c>
      <c r="D66">
        <v>4.0414097215415872</v>
      </c>
      <c r="E66">
        <v>3.670605472962134</v>
      </c>
      <c r="F66">
        <v>27.955702577431136</v>
      </c>
      <c r="G66">
        <v>50.003203705641752</v>
      </c>
    </row>
    <row r="67" spans="2:7" x14ac:dyDescent="0.25">
      <c r="B67">
        <v>63.501849967079615</v>
      </c>
      <c r="C67">
        <v>20.232027795239564</v>
      </c>
      <c r="D67">
        <v>4.2227376561864185</v>
      </c>
      <c r="E67">
        <v>3.4918447491712454</v>
      </c>
      <c r="F67">
        <v>28.420899417772038</v>
      </c>
      <c r="G67">
        <v>49.44149617399944</v>
      </c>
    </row>
    <row r="68" spans="2:7" x14ac:dyDescent="0.25">
      <c r="B68">
        <v>63.891618257824796</v>
      </c>
      <c r="C68">
        <v>19.997525778459909</v>
      </c>
      <c r="D68">
        <v>4.3871858417311547</v>
      </c>
      <c r="E68">
        <v>3.3469350472843598</v>
      </c>
      <c r="F68">
        <v>28.921589086405714</v>
      </c>
      <c r="G68">
        <v>48.983219692381574</v>
      </c>
    </row>
    <row r="69" spans="2:7" x14ac:dyDescent="0.25">
      <c r="B69">
        <v>64.484367815491112</v>
      </c>
      <c r="C69">
        <v>19.822325072716875</v>
      </c>
      <c r="D69">
        <v>4.5237468137061567</v>
      </c>
      <c r="E69">
        <v>3.2311161595513265</v>
      </c>
      <c r="F69">
        <v>29.453946420571462</v>
      </c>
      <c r="G69">
        <v>48.639595623553866</v>
      </c>
    </row>
    <row r="70" spans="2:7" x14ac:dyDescent="0.25">
      <c r="B70">
        <v>65.261382888389306</v>
      </c>
      <c r="C70">
        <v>19.703620135464213</v>
      </c>
      <c r="D70">
        <v>4.6907269108367675</v>
      </c>
      <c r="E70">
        <v>3.1444350914356241</v>
      </c>
      <c r="F70">
        <v>30.042706456944732</v>
      </c>
      <c r="G70">
        <v>48.377682614170432</v>
      </c>
    </row>
    <row r="71" spans="2:7" x14ac:dyDescent="0.25">
      <c r="B71">
        <v>66.140495801419505</v>
      </c>
      <c r="C71">
        <v>19.625594062689</v>
      </c>
      <c r="D71">
        <v>4.8486512810938631</v>
      </c>
      <c r="E71">
        <v>3.0792477343915987</v>
      </c>
      <c r="F71">
        <v>30.623346534178811</v>
      </c>
      <c r="G71">
        <v>48.156630055276068</v>
      </c>
    </row>
    <row r="72" spans="2:7" x14ac:dyDescent="0.25">
      <c r="B72">
        <v>67.027017508491753</v>
      </c>
      <c r="C72">
        <v>19.568834258531641</v>
      </c>
      <c r="D72">
        <v>5.0047810003659787</v>
      </c>
      <c r="E72">
        <v>3.0285850411557211</v>
      </c>
      <c r="F72">
        <v>31.169790627932933</v>
      </c>
      <c r="G72">
        <v>47.944261292912273</v>
      </c>
    </row>
    <row r="73" spans="2:7" x14ac:dyDescent="0.25">
      <c r="B73">
        <v>67.803176925774252</v>
      </c>
      <c r="C73">
        <v>19.504191216279718</v>
      </c>
      <c r="D73">
        <v>5.1499693696668567</v>
      </c>
      <c r="E73">
        <v>2.9821991319754537</v>
      </c>
      <c r="F73">
        <v>31.605430546470973</v>
      </c>
      <c r="G73">
        <v>47.669786734244653</v>
      </c>
    </row>
    <row r="74" spans="2:7" x14ac:dyDescent="0.25">
      <c r="B74">
        <v>68.38385499856264</v>
      </c>
      <c r="C74">
        <v>19.407158766100626</v>
      </c>
      <c r="D74">
        <v>5.267449468688322</v>
      </c>
      <c r="E74">
        <v>2.9320619626033224</v>
      </c>
      <c r="F74">
        <v>31.911400249672642</v>
      </c>
      <c r="G74">
        <v>47.242941050961782</v>
      </c>
    </row>
    <row r="75" spans="2:7" x14ac:dyDescent="0.25">
      <c r="B75">
        <v>68.753461018030876</v>
      </c>
      <c r="C75">
        <v>19.271500873603074</v>
      </c>
      <c r="D75">
        <v>5.3581215337259138</v>
      </c>
      <c r="E75">
        <v>2.8767084819290809</v>
      </c>
      <c r="F75">
        <v>32.134375766533253</v>
      </c>
      <c r="G75">
        <v>46.693271603884689</v>
      </c>
    </row>
    <row r="76" spans="2:7" x14ac:dyDescent="0.25">
      <c r="B76">
        <v>68.917877163827939</v>
      </c>
      <c r="C76">
        <v>19.097539740670033</v>
      </c>
      <c r="D76">
        <v>5.423242639345105</v>
      </c>
      <c r="E76">
        <v>2.8169261487422221</v>
      </c>
      <c r="F76">
        <v>32.249421055872993</v>
      </c>
      <c r="G76">
        <v>46.085325688752121</v>
      </c>
    </row>
    <row r="77" spans="2:7" x14ac:dyDescent="0.25">
      <c r="B77">
        <v>68.862684916953384</v>
      </c>
      <c r="C77">
        <v>18.881112755331287</v>
      </c>
      <c r="D77">
        <v>5.4621921425765798</v>
      </c>
      <c r="E77">
        <v>2.7607404988074986</v>
      </c>
      <c r="F77">
        <v>32.253663227430941</v>
      </c>
      <c r="G77">
        <v>45.391879183666944</v>
      </c>
    </row>
    <row r="78" spans="2:7" x14ac:dyDescent="0.25">
      <c r="B78">
        <v>68.563009559308057</v>
      </c>
      <c r="C78">
        <v>18.615659928516639</v>
      </c>
      <c r="D78">
        <v>5.4742198742499664</v>
      </c>
      <c r="E78">
        <v>2.700349145184421</v>
      </c>
      <c r="F78">
        <v>32.16943495151051</v>
      </c>
      <c r="G78">
        <v>44.635063589017712</v>
      </c>
    </row>
    <row r="79" spans="2:7" x14ac:dyDescent="0.25">
      <c r="B79">
        <v>68.195810561883334</v>
      </c>
      <c r="C79">
        <v>18.3354345323521</v>
      </c>
      <c r="D79">
        <v>5.4752071555097368</v>
      </c>
      <c r="E79">
        <v>2.6213634849376195</v>
      </c>
      <c r="F79">
        <v>31.916596106380851</v>
      </c>
      <c r="G79">
        <v>43.850293961180427</v>
      </c>
    </row>
    <row r="80" spans="2:7" x14ac:dyDescent="0.25">
      <c r="B80">
        <v>67.606943729126826</v>
      </c>
      <c r="C80">
        <v>17.994367132871563</v>
      </c>
      <c r="D80">
        <v>5.4464034463658697</v>
      </c>
      <c r="E80">
        <v>2.5377360545608045</v>
      </c>
      <c r="F80">
        <v>31.338229178405491</v>
      </c>
      <c r="G80">
        <v>43.062421381061696</v>
      </c>
    </row>
    <row r="81" spans="2:7" x14ac:dyDescent="0.25">
      <c r="B81">
        <v>67.048857696838596</v>
      </c>
      <c r="C81">
        <v>17.688306563946735</v>
      </c>
      <c r="D81">
        <v>5.411766669492061</v>
      </c>
      <c r="E81">
        <v>2.459541657784845</v>
      </c>
      <c r="F81">
        <v>30.917121568624037</v>
      </c>
      <c r="G81">
        <v>42.30102318969395</v>
      </c>
    </row>
    <row r="82" spans="2:7" x14ac:dyDescent="0.25">
      <c r="B82">
        <v>66.433690122998215</v>
      </c>
      <c r="C82">
        <v>17.376054879561785</v>
      </c>
      <c r="D82">
        <v>5.3717461157075146</v>
      </c>
      <c r="E82">
        <v>2.3776369177702614</v>
      </c>
      <c r="F82">
        <v>30.458198839186224</v>
      </c>
      <c r="G82">
        <v>41.4173413195861</v>
      </c>
    </row>
    <row r="83" spans="2:7" x14ac:dyDescent="0.25">
      <c r="B83">
        <v>65.813937634950733</v>
      </c>
      <c r="C83">
        <v>17.074114076824266</v>
      </c>
      <c r="D83">
        <v>5.3299965864104255</v>
      </c>
      <c r="E83">
        <v>2.3268532759895608</v>
      </c>
      <c r="F83">
        <v>30.003970524087528</v>
      </c>
      <c r="G83">
        <v>40.579841658438625</v>
      </c>
    </row>
    <row r="84" spans="2:7" x14ac:dyDescent="0.25">
      <c r="B84">
        <v>65.064361683296781</v>
      </c>
      <c r="C84">
        <v>16.761692790269414</v>
      </c>
      <c r="D84">
        <v>5.2790299954871633</v>
      </c>
      <c r="E84">
        <v>2.2806515063926152</v>
      </c>
      <c r="F84">
        <v>29.453872998262057</v>
      </c>
      <c r="G84">
        <v>39.735109941202886</v>
      </c>
    </row>
    <row r="85" spans="2:7" x14ac:dyDescent="0.25">
      <c r="B85">
        <v>64.242349089575171</v>
      </c>
      <c r="C85">
        <v>16.442081292185076</v>
      </c>
      <c r="D85">
        <v>5.2189007541856753</v>
      </c>
      <c r="E85">
        <v>2.2376280111336575</v>
      </c>
      <c r="F85">
        <v>28.900813665579111</v>
      </c>
      <c r="G85">
        <v>38.875813652537154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K39"/>
  <sheetViews>
    <sheetView workbookViewId="0">
      <selection activeCell="F4" sqref="F4"/>
    </sheetView>
  </sheetViews>
  <sheetFormatPr defaultRowHeight="15" x14ac:dyDescent="0.25"/>
  <cols>
    <col min="2" max="4" width="13" customWidth="1"/>
  </cols>
  <sheetData>
    <row r="1" spans="1:4" x14ac:dyDescent="0.25">
      <c r="A1" s="45" t="s">
        <v>248</v>
      </c>
    </row>
    <row r="2" spans="1:4" s="24" customFormat="1" x14ac:dyDescent="0.25"/>
    <row r="3" spans="1:4" x14ac:dyDescent="0.25">
      <c r="B3" s="33" t="s">
        <v>40</v>
      </c>
      <c r="C3" s="33" t="s">
        <v>41</v>
      </c>
      <c r="D3" s="33" t="s">
        <v>42</v>
      </c>
    </row>
    <row r="4" spans="1:4" x14ac:dyDescent="0.25">
      <c r="A4">
        <v>2005</v>
      </c>
      <c r="B4" s="28">
        <v>48.46688219</v>
      </c>
      <c r="C4" s="28">
        <v>48.466880000000003</v>
      </c>
      <c r="D4" s="28">
        <v>48.466880000000003</v>
      </c>
    </row>
    <row r="5" spans="1:4" x14ac:dyDescent="0.25">
      <c r="A5">
        <v>2006</v>
      </c>
      <c r="B5" s="28">
        <v>48.277846580000002</v>
      </c>
      <c r="C5" s="28">
        <v>48.277850000000001</v>
      </c>
      <c r="D5" s="28">
        <v>48.277850000000001</v>
      </c>
    </row>
    <row r="6" spans="1:4" x14ac:dyDescent="0.25">
      <c r="A6">
        <v>2007</v>
      </c>
      <c r="B6" s="28">
        <v>58.576986300000002</v>
      </c>
      <c r="C6" s="28">
        <v>58.576990000000002</v>
      </c>
      <c r="D6" s="28">
        <v>58.576990000000002</v>
      </c>
    </row>
    <row r="7" spans="1:4" x14ac:dyDescent="0.25">
      <c r="A7">
        <v>2008</v>
      </c>
      <c r="B7" s="28">
        <v>54.554520549999999</v>
      </c>
      <c r="C7" s="28">
        <v>54.554519999999997</v>
      </c>
      <c r="D7" s="28">
        <v>54.554519999999997</v>
      </c>
    </row>
    <row r="8" spans="1:4" x14ac:dyDescent="0.25">
      <c r="A8">
        <v>2009</v>
      </c>
      <c r="B8" s="28">
        <v>42.550684930000003</v>
      </c>
      <c r="C8" s="28">
        <v>42.55068</v>
      </c>
      <c r="D8" s="28">
        <v>42.55068</v>
      </c>
    </row>
    <row r="9" spans="1:4" x14ac:dyDescent="0.25">
      <c r="A9">
        <v>2010</v>
      </c>
      <c r="B9" s="28">
        <v>43.853011520000003</v>
      </c>
      <c r="C9" s="28">
        <v>43.853009999999998</v>
      </c>
      <c r="D9" s="28">
        <v>43.853009999999998</v>
      </c>
    </row>
    <row r="10" spans="1:4" x14ac:dyDescent="0.25">
      <c r="A10">
        <v>2011</v>
      </c>
      <c r="B10" s="28">
        <v>42.14</v>
      </c>
      <c r="C10" s="28">
        <v>42.14</v>
      </c>
      <c r="D10" s="28">
        <v>42.14</v>
      </c>
    </row>
    <row r="11" spans="1:4" x14ac:dyDescent="0.25">
      <c r="A11">
        <v>2012</v>
      </c>
      <c r="B11" s="28">
        <v>31.429560380000002</v>
      </c>
      <c r="C11" s="28">
        <v>31.429559999999999</v>
      </c>
      <c r="D11" s="28">
        <v>31.429559999999999</v>
      </c>
    </row>
    <row r="12" spans="1:4" x14ac:dyDescent="0.25">
      <c r="A12">
        <v>2013</v>
      </c>
      <c r="B12" s="28">
        <v>36.872529239999999</v>
      </c>
      <c r="C12" s="28">
        <v>36.872529999999998</v>
      </c>
      <c r="D12" s="28">
        <v>36.872529999999998</v>
      </c>
    </row>
    <row r="13" spans="1:4" x14ac:dyDescent="0.25">
      <c r="A13">
        <v>2014</v>
      </c>
      <c r="B13" s="28">
        <v>34.344578259999999</v>
      </c>
      <c r="C13" s="28">
        <v>34.344580000000001</v>
      </c>
      <c r="D13" s="28">
        <v>34.344580000000001</v>
      </c>
    </row>
    <row r="14" spans="1:4" x14ac:dyDescent="0.25">
      <c r="A14">
        <v>2015</v>
      </c>
      <c r="B14" s="28">
        <v>33.948034819999997</v>
      </c>
      <c r="C14" s="28">
        <v>33.948030000000003</v>
      </c>
      <c r="D14" s="28">
        <v>34.276620000000001</v>
      </c>
    </row>
    <row r="15" spans="1:4" x14ac:dyDescent="0.25">
      <c r="A15">
        <v>2016</v>
      </c>
      <c r="B15" s="28">
        <v>40.893251030000002</v>
      </c>
      <c r="C15" s="28">
        <v>40.488370000000003</v>
      </c>
      <c r="D15" s="28">
        <v>41.697859999999999</v>
      </c>
    </row>
    <row r="16" spans="1:4" x14ac:dyDescent="0.25">
      <c r="A16">
        <v>2017</v>
      </c>
      <c r="B16" s="28">
        <v>39.550516170000002</v>
      </c>
      <c r="C16" s="28">
        <v>38.775019999999998</v>
      </c>
      <c r="D16" s="28">
        <v>40.724080000000001</v>
      </c>
    </row>
    <row r="17" spans="1:4" x14ac:dyDescent="0.25">
      <c r="A17">
        <v>2018</v>
      </c>
      <c r="B17" s="28">
        <v>50.201305689999998</v>
      </c>
      <c r="C17" s="28">
        <v>48.739130000000003</v>
      </c>
      <c r="D17" s="28">
        <v>52.19276</v>
      </c>
    </row>
    <row r="18" spans="1:4" x14ac:dyDescent="0.25">
      <c r="A18">
        <v>2019</v>
      </c>
      <c r="B18" s="28">
        <v>51.746947990000002</v>
      </c>
      <c r="C18" s="28">
        <v>49.282809999999998</v>
      </c>
      <c r="D18" s="28">
        <v>54.317019999999999</v>
      </c>
    </row>
    <row r="19" spans="1:4" x14ac:dyDescent="0.25">
      <c r="A19">
        <v>2020</v>
      </c>
      <c r="B19" s="28">
        <v>45.347395489999997</v>
      </c>
      <c r="C19" s="28">
        <v>43.188000000000002</v>
      </c>
      <c r="D19" s="28">
        <v>48.052959999999999</v>
      </c>
    </row>
    <row r="20" spans="1:4" x14ac:dyDescent="0.25">
      <c r="A20">
        <v>2021</v>
      </c>
      <c r="B20" s="28">
        <v>44.144656589999997</v>
      </c>
      <c r="C20" s="28">
        <v>42.042529999999999</v>
      </c>
      <c r="D20" s="28">
        <v>47.219769999999997</v>
      </c>
    </row>
    <row r="21" spans="1:4" x14ac:dyDescent="0.25">
      <c r="A21">
        <v>2022</v>
      </c>
      <c r="B21" s="28">
        <v>45.052542010000003</v>
      </c>
      <c r="C21" s="28">
        <v>42.907179999999997</v>
      </c>
      <c r="D21" s="28">
        <v>48.641280000000002</v>
      </c>
    </row>
    <row r="22" spans="1:4" x14ac:dyDescent="0.25">
      <c r="A22">
        <v>2023</v>
      </c>
      <c r="B22" s="28">
        <v>39.507136670000001</v>
      </c>
      <c r="C22" s="28">
        <v>37.625839999999997</v>
      </c>
      <c r="D22" s="28">
        <v>46.883330000000001</v>
      </c>
    </row>
    <row r="23" spans="1:4" x14ac:dyDescent="0.25">
      <c r="A23">
        <v>2024</v>
      </c>
      <c r="B23" s="28">
        <v>39.086716930000001</v>
      </c>
      <c r="C23" s="28">
        <v>37.225439999999999</v>
      </c>
      <c r="D23" s="28">
        <v>56.992899999999999</v>
      </c>
    </row>
    <row r="24" spans="1:4" x14ac:dyDescent="0.25">
      <c r="A24">
        <v>2025</v>
      </c>
      <c r="B24" s="28">
        <v>52.336565790000002</v>
      </c>
      <c r="C24" s="28">
        <v>34</v>
      </c>
      <c r="D24" s="28">
        <v>56.175060000000002</v>
      </c>
    </row>
    <row r="25" spans="1:4" x14ac:dyDescent="0.25">
      <c r="A25">
        <v>2026</v>
      </c>
      <c r="B25" s="28">
        <v>45.940789279999997</v>
      </c>
      <c r="C25" s="28">
        <v>29.83156</v>
      </c>
      <c r="D25" s="28">
        <v>49.289969999999997</v>
      </c>
    </row>
    <row r="26" spans="1:4" x14ac:dyDescent="0.25">
      <c r="A26">
        <v>2027</v>
      </c>
      <c r="B26" s="28">
        <v>39.984437419999999</v>
      </c>
      <c r="C26" s="28">
        <v>22.98086</v>
      </c>
      <c r="D26" s="28">
        <v>42.847029999999997</v>
      </c>
    </row>
    <row r="27" spans="1:4" x14ac:dyDescent="0.25">
      <c r="A27">
        <v>2028</v>
      </c>
      <c r="B27" s="28">
        <v>35.904751580000003</v>
      </c>
      <c r="C27" s="28">
        <v>20.19136</v>
      </c>
      <c r="D27" s="28">
        <v>38.340200000000003</v>
      </c>
    </row>
    <row r="28" spans="1:4" x14ac:dyDescent="0.25">
      <c r="A28">
        <v>2029</v>
      </c>
      <c r="B28" s="28">
        <v>33.177772539999999</v>
      </c>
      <c r="C28" s="28">
        <v>18.746970000000001</v>
      </c>
      <c r="D28" s="28">
        <v>35.450000000000003</v>
      </c>
    </row>
    <row r="29" spans="1:4" x14ac:dyDescent="0.25">
      <c r="A29">
        <v>2030</v>
      </c>
      <c r="B29" s="28">
        <v>31.060379430000001</v>
      </c>
      <c r="C29" s="28">
        <v>20.706510000000002</v>
      </c>
      <c r="D29" s="28">
        <v>33.089820000000003</v>
      </c>
    </row>
    <row r="30" spans="1:4" x14ac:dyDescent="0.25">
      <c r="A30">
        <v>2031</v>
      </c>
      <c r="B30" s="28">
        <v>27.73269539</v>
      </c>
      <c r="C30" s="28">
        <v>29.19623</v>
      </c>
      <c r="D30" s="28">
        <v>29.586130000000001</v>
      </c>
    </row>
    <row r="31" spans="1:4" x14ac:dyDescent="0.25">
      <c r="A31">
        <v>2032</v>
      </c>
      <c r="B31" s="28">
        <v>24.043970120000001</v>
      </c>
      <c r="C31" s="28">
        <v>31.396529999999998</v>
      </c>
      <c r="D31" s="28">
        <v>25.668520000000001</v>
      </c>
    </row>
    <row r="32" spans="1:4" x14ac:dyDescent="0.25">
      <c r="A32">
        <v>2033</v>
      </c>
      <c r="B32" s="28">
        <v>21.591993760000001</v>
      </c>
      <c r="C32" s="28">
        <v>28.123719999999999</v>
      </c>
      <c r="D32" s="28">
        <v>23.04458</v>
      </c>
    </row>
    <row r="33" spans="1:11" ht="15.75" x14ac:dyDescent="0.25">
      <c r="A33">
        <v>2034</v>
      </c>
      <c r="B33" s="28">
        <v>21.084469599999998</v>
      </c>
      <c r="C33" s="28">
        <v>25.516269999999999</v>
      </c>
      <c r="D33" s="28">
        <v>22.55763</v>
      </c>
      <c r="I33" s="69"/>
      <c r="J33" s="69"/>
      <c r="K33" s="69"/>
    </row>
    <row r="34" spans="1:11" x14ac:dyDescent="0.25">
      <c r="A34">
        <v>2035</v>
      </c>
      <c r="B34" s="28">
        <v>19.067860589999999</v>
      </c>
      <c r="C34" s="28">
        <v>24.67465</v>
      </c>
      <c r="D34" s="28">
        <v>20.433199999999999</v>
      </c>
    </row>
    <row r="35" spans="1:11" x14ac:dyDescent="0.25">
      <c r="A35">
        <v>2036</v>
      </c>
      <c r="B35" s="28">
        <v>17.844162359999999</v>
      </c>
      <c r="C35" s="28">
        <v>22.280809999999999</v>
      </c>
      <c r="D35" s="28">
        <v>19.134419999999999</v>
      </c>
    </row>
    <row r="36" spans="1:11" x14ac:dyDescent="0.25">
      <c r="A36">
        <v>2037</v>
      </c>
      <c r="B36" s="28">
        <v>16.68559569</v>
      </c>
      <c r="C36" s="28">
        <v>21.793569999999999</v>
      </c>
      <c r="D36" s="28">
        <v>17.899439999999998</v>
      </c>
    </row>
    <row r="37" spans="1:11" x14ac:dyDescent="0.25">
      <c r="A37">
        <v>2038</v>
      </c>
      <c r="B37" s="28">
        <v>15.12590041</v>
      </c>
      <c r="C37" s="28">
        <v>18.982939999999999</v>
      </c>
      <c r="D37" s="28">
        <v>16.225619999999999</v>
      </c>
    </row>
    <row r="38" spans="1:11" x14ac:dyDescent="0.25">
      <c r="A38">
        <v>2039</v>
      </c>
      <c r="B38" s="28">
        <v>13.76147609</v>
      </c>
      <c r="C38" s="28">
        <v>16.470510000000001</v>
      </c>
      <c r="D38" s="28">
        <v>14.78491</v>
      </c>
    </row>
    <row r="39" spans="1:11" x14ac:dyDescent="0.25">
      <c r="A39">
        <v>2040</v>
      </c>
      <c r="B39" s="28">
        <v>13.40511551</v>
      </c>
      <c r="C39" s="28">
        <v>14.88485</v>
      </c>
      <c r="D39" s="28">
        <v>14.38801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AJ39"/>
  <sheetViews>
    <sheetView workbookViewId="0">
      <selection activeCell="F4" sqref="F4"/>
    </sheetView>
  </sheetViews>
  <sheetFormatPr defaultRowHeight="15" x14ac:dyDescent="0.25"/>
  <cols>
    <col min="2" max="4" width="11.42578125" customWidth="1"/>
  </cols>
  <sheetData>
    <row r="1" spans="1:4" s="24" customFormat="1" x14ac:dyDescent="0.25">
      <c r="A1" s="45" t="s">
        <v>249</v>
      </c>
    </row>
    <row r="2" spans="1:4" s="24" customFormat="1" x14ac:dyDescent="0.25"/>
    <row r="3" spans="1:4" x14ac:dyDescent="0.25">
      <c r="B3" s="73" t="s">
        <v>41</v>
      </c>
      <c r="C3" s="73" t="s">
        <v>42</v>
      </c>
      <c r="D3" s="33" t="s">
        <v>40</v>
      </c>
    </row>
    <row r="4" spans="1:4" x14ac:dyDescent="0.25">
      <c r="A4" s="25">
        <v>2005</v>
      </c>
      <c r="B4" s="53">
        <v>413.60879999999997</v>
      </c>
      <c r="C4" s="53">
        <v>413.60879999999997</v>
      </c>
      <c r="D4" s="53">
        <v>413.60879999999997</v>
      </c>
    </row>
    <row r="5" spans="1:4" x14ac:dyDescent="0.25">
      <c r="A5" s="25">
        <v>2006</v>
      </c>
      <c r="B5" s="53">
        <v>441.69670000000002</v>
      </c>
      <c r="C5" s="53">
        <v>441.69670000000002</v>
      </c>
      <c r="D5" s="53">
        <v>441.69670000000002</v>
      </c>
    </row>
    <row r="6" spans="1:4" x14ac:dyDescent="0.25">
      <c r="A6" s="25">
        <v>2007</v>
      </c>
      <c r="B6" s="53">
        <v>460.34699999999998</v>
      </c>
      <c r="C6" s="53">
        <v>460.34699999999998</v>
      </c>
      <c r="D6" s="53">
        <v>460.34699999999998</v>
      </c>
    </row>
    <row r="7" spans="1:4" x14ac:dyDescent="0.25">
      <c r="A7" s="25">
        <v>2008</v>
      </c>
      <c r="B7" s="53">
        <v>450.6617</v>
      </c>
      <c r="C7" s="53">
        <v>450.6617</v>
      </c>
      <c r="D7" s="53">
        <v>450.6617</v>
      </c>
    </row>
    <row r="8" spans="1:4" x14ac:dyDescent="0.25">
      <c r="A8" s="25">
        <v>2009</v>
      </c>
      <c r="B8" s="53">
        <v>457.137</v>
      </c>
      <c r="C8" s="53">
        <v>457.137</v>
      </c>
      <c r="D8" s="53">
        <v>457.137</v>
      </c>
    </row>
    <row r="9" spans="1:4" x14ac:dyDescent="0.25">
      <c r="A9" s="25">
        <v>2010</v>
      </c>
      <c r="B9" s="53">
        <v>474.82429999999999</v>
      </c>
      <c r="C9" s="53">
        <v>474.82429999999999</v>
      </c>
      <c r="D9" s="53">
        <v>474.82429999999999</v>
      </c>
    </row>
    <row r="10" spans="1:4" x14ac:dyDescent="0.25">
      <c r="A10" s="25">
        <v>2011</v>
      </c>
      <c r="B10" s="53">
        <v>500.97</v>
      </c>
      <c r="C10" s="53">
        <v>500.97</v>
      </c>
      <c r="D10" s="53">
        <v>500.97</v>
      </c>
    </row>
    <row r="11" spans="1:4" x14ac:dyDescent="0.25">
      <c r="A11" s="25">
        <v>2012</v>
      </c>
      <c r="B11" s="53">
        <v>537.60540000000003</v>
      </c>
      <c r="C11" s="53">
        <v>537.60540000000003</v>
      </c>
      <c r="D11" s="53">
        <v>537.60540000000003</v>
      </c>
    </row>
    <row r="12" spans="1:4" x14ac:dyDescent="0.25">
      <c r="A12" s="25">
        <v>2013</v>
      </c>
      <c r="B12" s="53">
        <v>575.00289999999995</v>
      </c>
      <c r="C12" s="53">
        <v>575.00289999999995</v>
      </c>
      <c r="D12" s="53">
        <v>575.00289999999995</v>
      </c>
    </row>
    <row r="13" spans="1:4" x14ac:dyDescent="0.25">
      <c r="A13" s="25">
        <v>2014</v>
      </c>
      <c r="B13" s="53">
        <v>617.80700000000002</v>
      </c>
      <c r="C13" s="53">
        <v>617.80700000000002</v>
      </c>
      <c r="D13" s="53">
        <v>617.80700000000002</v>
      </c>
    </row>
    <row r="14" spans="1:4" x14ac:dyDescent="0.25">
      <c r="A14" s="25">
        <v>2015</v>
      </c>
      <c r="B14" s="53">
        <v>640.54790000000003</v>
      </c>
      <c r="C14" s="53">
        <v>646.70770000000005</v>
      </c>
      <c r="D14" s="53">
        <v>650.51790000000005</v>
      </c>
    </row>
    <row r="15" spans="1:4" x14ac:dyDescent="0.25">
      <c r="A15" s="25">
        <v>2016</v>
      </c>
      <c r="B15" s="53">
        <v>686.66240000000005</v>
      </c>
      <c r="C15" s="53">
        <v>702.03409999999997</v>
      </c>
      <c r="D15" s="53">
        <v>694.9375</v>
      </c>
    </row>
    <row r="16" spans="1:4" x14ac:dyDescent="0.25">
      <c r="A16" s="25">
        <v>2017</v>
      </c>
      <c r="B16" s="53">
        <v>719.73789999999997</v>
      </c>
      <c r="C16" s="53">
        <v>744.38310000000001</v>
      </c>
      <c r="D16" s="53">
        <v>732.2278</v>
      </c>
    </row>
    <row r="17" spans="1:36" x14ac:dyDescent="0.25">
      <c r="A17" s="25">
        <v>2018</v>
      </c>
      <c r="B17" s="53">
        <v>742.74419999999998</v>
      </c>
      <c r="C17" s="53">
        <v>772.303</v>
      </c>
      <c r="D17" s="53">
        <v>759.43910000000005</v>
      </c>
    </row>
    <row r="18" spans="1:36" x14ac:dyDescent="0.25">
      <c r="A18" s="25">
        <v>2019</v>
      </c>
      <c r="B18" s="53">
        <v>750.39689999999996</v>
      </c>
      <c r="C18" s="53">
        <v>794.46960000000001</v>
      </c>
      <c r="D18" s="53">
        <v>772.93340000000001</v>
      </c>
    </row>
    <row r="19" spans="1:36" x14ac:dyDescent="0.25">
      <c r="A19" s="25">
        <v>2020</v>
      </c>
      <c r="B19" s="53">
        <v>744.44880000000001</v>
      </c>
      <c r="C19" s="53">
        <v>813.0951</v>
      </c>
      <c r="D19" s="53">
        <v>776.02380000000005</v>
      </c>
    </row>
    <row r="20" spans="1:36" x14ac:dyDescent="0.25">
      <c r="A20" s="25">
        <v>2021</v>
      </c>
      <c r="B20" s="53">
        <v>742.39089999999999</v>
      </c>
      <c r="C20" s="53">
        <v>836.59640000000002</v>
      </c>
      <c r="D20" s="53">
        <v>783.72730000000001</v>
      </c>
    </row>
    <row r="21" spans="1:36" x14ac:dyDescent="0.25">
      <c r="A21" s="25">
        <v>2022</v>
      </c>
      <c r="B21" s="53">
        <v>743.84990000000005</v>
      </c>
      <c r="C21" s="53">
        <v>872.66719999999998</v>
      </c>
      <c r="D21" s="53">
        <v>800.36760000000004</v>
      </c>
    </row>
    <row r="22" spans="1:36" x14ac:dyDescent="0.25">
      <c r="A22" s="25">
        <v>2023</v>
      </c>
      <c r="B22" s="53">
        <v>740.50639999999999</v>
      </c>
      <c r="C22" s="53">
        <v>907.9479</v>
      </c>
      <c r="D22" s="53">
        <v>820.80119999999999</v>
      </c>
    </row>
    <row r="23" spans="1:36" x14ac:dyDescent="0.25">
      <c r="A23" s="25">
        <v>2024</v>
      </c>
      <c r="B23" s="53">
        <v>740.52819999999997</v>
      </c>
      <c r="C23" s="53">
        <v>945.70920000000001</v>
      </c>
      <c r="D23" s="53">
        <v>841.57650000000001</v>
      </c>
    </row>
    <row r="24" spans="1:36" x14ac:dyDescent="0.25">
      <c r="A24" s="25">
        <v>2025</v>
      </c>
      <c r="B24" s="53">
        <v>739.58010000000002</v>
      </c>
      <c r="C24" s="53">
        <v>965.67399999999998</v>
      </c>
      <c r="D24" s="53">
        <v>870.28290000000004</v>
      </c>
    </row>
    <row r="25" spans="1:36" x14ac:dyDescent="0.25">
      <c r="A25" s="25">
        <v>2026</v>
      </c>
      <c r="B25" s="53">
        <v>744.51589999999999</v>
      </c>
      <c r="C25" s="53">
        <v>982.70309999999995</v>
      </c>
      <c r="D25" s="53">
        <v>880.29859999999996</v>
      </c>
    </row>
    <row r="26" spans="1:36" x14ac:dyDescent="0.25">
      <c r="A26" s="25">
        <v>2027</v>
      </c>
      <c r="B26" s="53">
        <v>744.48209999999995</v>
      </c>
      <c r="C26" s="53">
        <v>998.48209999999995</v>
      </c>
      <c r="D26" s="53">
        <v>890.49289999999996</v>
      </c>
    </row>
    <row r="27" spans="1:36" x14ac:dyDescent="0.25">
      <c r="A27" s="25">
        <v>2028</v>
      </c>
      <c r="B27" s="53">
        <v>747.42010000000005</v>
      </c>
      <c r="C27" s="53">
        <v>1012.693</v>
      </c>
      <c r="D27" s="53">
        <v>901.47590000000002</v>
      </c>
    </row>
    <row r="28" spans="1:36" x14ac:dyDescent="0.25">
      <c r="A28" s="25">
        <v>2029</v>
      </c>
      <c r="B28" s="53">
        <v>753.18949999999995</v>
      </c>
      <c r="C28" s="53">
        <v>1026.1610000000001</v>
      </c>
      <c r="D28" s="53">
        <v>911.05280000000005</v>
      </c>
    </row>
    <row r="29" spans="1:36" x14ac:dyDescent="0.25">
      <c r="A29" s="25">
        <v>2030</v>
      </c>
      <c r="B29" s="53">
        <v>763.29179999999997</v>
      </c>
      <c r="C29" s="53">
        <v>1040.2529999999999</v>
      </c>
      <c r="D29" s="53">
        <v>919.6454</v>
      </c>
    </row>
    <row r="30" spans="1:36" x14ac:dyDescent="0.25">
      <c r="A30" s="25">
        <v>2031</v>
      </c>
      <c r="B30" s="53">
        <v>777.10969999999998</v>
      </c>
      <c r="C30" s="53">
        <v>1052.0340000000001</v>
      </c>
      <c r="D30" s="53">
        <v>927.19140000000004</v>
      </c>
    </row>
    <row r="31" spans="1:36" x14ac:dyDescent="0.25">
      <c r="A31" s="25">
        <v>2032</v>
      </c>
      <c r="B31" s="53">
        <v>782.34519999999998</v>
      </c>
      <c r="C31" s="53">
        <v>1059.9929999999999</v>
      </c>
      <c r="D31" s="53">
        <v>933.54459999999995</v>
      </c>
    </row>
    <row r="32" spans="1:36" ht="15.75" x14ac:dyDescent="0.25">
      <c r="A32" s="25">
        <v>2033</v>
      </c>
      <c r="B32" s="53">
        <v>781.15139999999997</v>
      </c>
      <c r="C32" s="53">
        <v>1067.1769999999999</v>
      </c>
      <c r="D32" s="53">
        <v>938.57140000000004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</row>
    <row r="33" spans="1:36" ht="15.75" x14ac:dyDescent="0.25">
      <c r="A33" s="25">
        <v>2034</v>
      </c>
      <c r="B33" s="53">
        <v>780.05939999999998</v>
      </c>
      <c r="C33" s="53">
        <v>1076.8320000000001</v>
      </c>
      <c r="D33" s="53">
        <v>944.24540000000002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9"/>
      <c r="AG33" s="38"/>
      <c r="AH33" s="38"/>
      <c r="AI33" s="38"/>
      <c r="AJ33" s="38"/>
    </row>
    <row r="34" spans="1:36" ht="15.75" x14ac:dyDescent="0.25">
      <c r="A34" s="25">
        <v>2035</v>
      </c>
      <c r="B34" s="53">
        <v>779.79690000000005</v>
      </c>
      <c r="C34" s="53">
        <v>1083.829</v>
      </c>
      <c r="D34" s="53">
        <v>948.5095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</row>
    <row r="35" spans="1:36" x14ac:dyDescent="0.25">
      <c r="A35" s="25">
        <v>2036</v>
      </c>
      <c r="B35" s="53">
        <v>777.93949999999995</v>
      </c>
      <c r="C35" s="53">
        <v>1089.46</v>
      </c>
      <c r="D35" s="53">
        <v>953.6241</v>
      </c>
    </row>
    <row r="36" spans="1:36" x14ac:dyDescent="0.25">
      <c r="A36" s="25">
        <v>2037</v>
      </c>
      <c r="B36" s="53">
        <v>777.68209999999999</v>
      </c>
      <c r="C36" s="53">
        <v>1093.6969999999999</v>
      </c>
      <c r="D36" s="53">
        <v>956.74059999999997</v>
      </c>
    </row>
    <row r="37" spans="1:36" x14ac:dyDescent="0.25">
      <c r="A37" s="25">
        <v>2038</v>
      </c>
      <c r="B37" s="53">
        <v>774.97749999999996</v>
      </c>
      <c r="C37" s="53">
        <v>1096.992</v>
      </c>
      <c r="D37" s="53">
        <v>958.74009999999998</v>
      </c>
    </row>
    <row r="38" spans="1:36" x14ac:dyDescent="0.25">
      <c r="A38" s="25">
        <v>2039</v>
      </c>
      <c r="B38" s="53">
        <v>772.14030000000002</v>
      </c>
      <c r="C38" s="53">
        <v>1099.6569999999999</v>
      </c>
      <c r="D38" s="53">
        <v>960.26990000000001</v>
      </c>
    </row>
    <row r="39" spans="1:36" x14ac:dyDescent="0.25">
      <c r="A39" s="25">
        <v>2040</v>
      </c>
      <c r="B39" s="53">
        <v>770.07560000000001</v>
      </c>
      <c r="C39" s="53">
        <v>1102.9079999999999</v>
      </c>
      <c r="D39" s="53">
        <v>962.51319999999998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F39"/>
  <sheetViews>
    <sheetView workbookViewId="0">
      <selection activeCell="J25" sqref="J25"/>
    </sheetView>
  </sheetViews>
  <sheetFormatPr defaultRowHeight="15" x14ac:dyDescent="0.25"/>
  <cols>
    <col min="2" max="4" width="21.42578125" customWidth="1"/>
  </cols>
  <sheetData>
    <row r="1" spans="1:4" x14ac:dyDescent="0.25">
      <c r="A1" s="45" t="s">
        <v>250</v>
      </c>
    </row>
    <row r="2" spans="1:4" s="24" customFormat="1" x14ac:dyDescent="0.25"/>
    <row r="3" spans="1:4" x14ac:dyDescent="0.25">
      <c r="A3" s="74" t="s">
        <v>220</v>
      </c>
      <c r="B3" s="33" t="s">
        <v>136</v>
      </c>
      <c r="C3" s="33" t="s">
        <v>135</v>
      </c>
      <c r="D3" s="33" t="s">
        <v>137</v>
      </c>
    </row>
    <row r="4" spans="1:4" x14ac:dyDescent="0.25">
      <c r="A4" s="24">
        <v>2005</v>
      </c>
      <c r="B4" s="53">
        <v>233.6</v>
      </c>
      <c r="C4" s="53">
        <v>114.25532328767125</v>
      </c>
      <c r="D4" s="53">
        <f>B4-C4</f>
        <v>119.34467671232875</v>
      </c>
    </row>
    <row r="5" spans="1:4" x14ac:dyDescent="0.25">
      <c r="A5" s="24">
        <v>2006</v>
      </c>
      <c r="B5" s="53">
        <v>249.2</v>
      </c>
      <c r="C5" s="53">
        <v>114.40226575342467</v>
      </c>
      <c r="D5" s="53">
        <f t="shared" ref="D5:D39" si="0">B5-C5</f>
        <v>134.79773424657532</v>
      </c>
    </row>
    <row r="6" spans="1:4" x14ac:dyDescent="0.25">
      <c r="A6" s="24">
        <v>2007</v>
      </c>
      <c r="B6" s="53">
        <v>264.10000000000002</v>
      </c>
      <c r="C6" s="53">
        <v>121.43607397260274</v>
      </c>
      <c r="D6" s="53">
        <f t="shared" si="0"/>
        <v>142.66392602739728</v>
      </c>
    </row>
    <row r="7" spans="1:4" x14ac:dyDescent="0.25">
      <c r="A7" s="24">
        <v>2008</v>
      </c>
      <c r="B7" s="53">
        <v>258</v>
      </c>
      <c r="C7" s="53">
        <v>115.81524316939891</v>
      </c>
      <c r="D7" s="53">
        <f t="shared" si="0"/>
        <v>142.18475683060109</v>
      </c>
    </row>
    <row r="8" spans="1:4" x14ac:dyDescent="0.25">
      <c r="A8" s="24">
        <v>2009</v>
      </c>
      <c r="B8" s="53">
        <v>259.3</v>
      </c>
      <c r="C8" s="53">
        <v>114.15979726027398</v>
      </c>
      <c r="D8" s="53">
        <f t="shared" si="0"/>
        <v>145.14020273972602</v>
      </c>
    </row>
    <row r="9" spans="1:4" x14ac:dyDescent="0.25">
      <c r="A9" s="24">
        <v>2010</v>
      </c>
      <c r="B9" s="53">
        <v>264.60000000000002</v>
      </c>
      <c r="C9" s="53">
        <v>126.38115342465753</v>
      </c>
      <c r="D9" s="53">
        <f t="shared" si="0"/>
        <v>138.2188465753425</v>
      </c>
    </row>
    <row r="10" spans="1:4" x14ac:dyDescent="0.25">
      <c r="A10" s="24">
        <v>2011</v>
      </c>
      <c r="B10" s="53">
        <v>283.60000000000002</v>
      </c>
      <c r="C10" s="53">
        <v>124.72695068493151</v>
      </c>
      <c r="D10" s="53">
        <f t="shared" si="0"/>
        <v>158.8730493150685</v>
      </c>
    </row>
    <row r="11" spans="1:4" x14ac:dyDescent="0.25">
      <c r="A11" s="24">
        <v>2012</v>
      </c>
      <c r="B11" s="53">
        <v>291.2</v>
      </c>
      <c r="C11" s="53">
        <v>131.59344535519125</v>
      </c>
      <c r="D11" s="53">
        <f t="shared" si="0"/>
        <v>159.60655464480874</v>
      </c>
    </row>
    <row r="12" spans="1:4" x14ac:dyDescent="0.25">
      <c r="A12" s="24">
        <v>2013</v>
      </c>
      <c r="B12" s="53">
        <v>329.2</v>
      </c>
      <c r="C12" s="53">
        <v>136.95730136986305</v>
      </c>
      <c r="D12" s="53">
        <f t="shared" si="0"/>
        <v>192.24269863013694</v>
      </c>
    </row>
    <row r="13" spans="1:4" x14ac:dyDescent="0.25">
      <c r="A13" s="24">
        <v>2014</v>
      </c>
      <c r="B13" s="53">
        <v>310.7</v>
      </c>
      <c r="C13" s="53">
        <v>151.97967945205482</v>
      </c>
      <c r="D13" s="53">
        <f t="shared" si="0"/>
        <v>158.72032054794516</v>
      </c>
    </row>
    <row r="14" spans="1:4" x14ac:dyDescent="0.25">
      <c r="A14" s="24">
        <v>2015</v>
      </c>
      <c r="B14" s="53">
        <v>315.7</v>
      </c>
      <c r="C14" s="53">
        <v>158.19018516411941</v>
      </c>
      <c r="D14" s="53">
        <f t="shared" si="0"/>
        <v>157.50981483588058</v>
      </c>
    </row>
    <row r="15" spans="1:4" x14ac:dyDescent="0.25">
      <c r="A15" s="24">
        <v>2016</v>
      </c>
      <c r="B15" s="53">
        <v>323.5</v>
      </c>
      <c r="C15" s="53">
        <v>162.6022489518532</v>
      </c>
      <c r="D15" s="53">
        <f t="shared" si="0"/>
        <v>160.8977510481468</v>
      </c>
    </row>
    <row r="16" spans="1:4" x14ac:dyDescent="0.25">
      <c r="A16" s="24">
        <v>2017</v>
      </c>
      <c r="B16" s="53">
        <v>326.89999999999998</v>
      </c>
      <c r="C16" s="53">
        <v>165.31117977821191</v>
      </c>
      <c r="D16" s="53">
        <f t="shared" si="0"/>
        <v>161.58882022178807</v>
      </c>
    </row>
    <row r="17" spans="1:6" x14ac:dyDescent="0.25">
      <c r="A17" s="24">
        <v>2018</v>
      </c>
      <c r="B17" s="53">
        <v>345.2</v>
      </c>
      <c r="C17" s="53">
        <v>163.03626162480609</v>
      </c>
      <c r="D17" s="53">
        <f t="shared" si="0"/>
        <v>182.1637383751939</v>
      </c>
    </row>
    <row r="18" spans="1:6" x14ac:dyDescent="0.25">
      <c r="A18" s="24">
        <v>2019</v>
      </c>
      <c r="B18" s="53">
        <v>352.6</v>
      </c>
      <c r="C18" s="53">
        <v>165.02711913960252</v>
      </c>
      <c r="D18" s="53">
        <f t="shared" si="0"/>
        <v>187.5728808603975</v>
      </c>
    </row>
    <row r="19" spans="1:6" x14ac:dyDescent="0.25">
      <c r="A19" s="24">
        <v>2020</v>
      </c>
      <c r="B19" s="53">
        <v>347.2</v>
      </c>
      <c r="C19" s="53">
        <v>161.66182530448455</v>
      </c>
      <c r="D19" s="53">
        <f t="shared" si="0"/>
        <v>185.53817469551544</v>
      </c>
    </row>
    <row r="20" spans="1:6" x14ac:dyDescent="0.25">
      <c r="A20" s="24">
        <v>2021</v>
      </c>
      <c r="B20" s="53">
        <v>345.8</v>
      </c>
      <c r="C20" s="53">
        <v>162.14365956437138</v>
      </c>
      <c r="D20" s="53">
        <f t="shared" si="0"/>
        <v>183.65634043562864</v>
      </c>
    </row>
    <row r="21" spans="1:6" x14ac:dyDescent="0.25">
      <c r="A21" s="24">
        <v>2022</v>
      </c>
      <c r="B21" s="53">
        <v>347</v>
      </c>
      <c r="C21" s="53">
        <v>161.95575769869748</v>
      </c>
      <c r="D21" s="53">
        <f t="shared" si="0"/>
        <v>185.04424230130252</v>
      </c>
    </row>
    <row r="22" spans="1:6" x14ac:dyDescent="0.25">
      <c r="A22" s="24">
        <v>2023</v>
      </c>
      <c r="B22" s="53">
        <v>343.1</v>
      </c>
      <c r="C22" s="53">
        <v>159.48984428796845</v>
      </c>
      <c r="D22" s="53">
        <f t="shared" si="0"/>
        <v>183.61015571203157</v>
      </c>
    </row>
    <row r="23" spans="1:6" x14ac:dyDescent="0.25">
      <c r="A23" s="24">
        <v>2024</v>
      </c>
      <c r="B23" s="53">
        <v>345</v>
      </c>
      <c r="C23" s="53">
        <v>158.96074268046527</v>
      </c>
      <c r="D23" s="53">
        <f t="shared" si="0"/>
        <v>186.03925731953473</v>
      </c>
    </row>
    <row r="24" spans="1:6" x14ac:dyDescent="0.25">
      <c r="A24" s="24">
        <v>2025</v>
      </c>
      <c r="B24" s="53">
        <v>369.5</v>
      </c>
      <c r="C24" s="53">
        <v>164.88780422526892</v>
      </c>
      <c r="D24" s="53">
        <f t="shared" si="0"/>
        <v>204.61219577473108</v>
      </c>
    </row>
    <row r="25" spans="1:6" x14ac:dyDescent="0.25">
      <c r="A25" s="24">
        <v>2026</v>
      </c>
      <c r="B25" s="53">
        <v>364.3</v>
      </c>
      <c r="C25" s="53">
        <v>163.70574102512805</v>
      </c>
      <c r="D25" s="53">
        <f t="shared" si="0"/>
        <v>200.59425897487196</v>
      </c>
      <c r="F25" s="24"/>
    </row>
    <row r="26" spans="1:6" x14ac:dyDescent="0.25">
      <c r="A26" s="24">
        <v>2027</v>
      </c>
      <c r="B26" s="53">
        <v>360.7</v>
      </c>
      <c r="C26" s="53">
        <v>162.74884152438446</v>
      </c>
      <c r="D26" s="53">
        <f t="shared" si="0"/>
        <v>197.95115847561553</v>
      </c>
      <c r="F26" s="24"/>
    </row>
    <row r="27" spans="1:6" x14ac:dyDescent="0.25">
      <c r="A27" s="24">
        <v>2028</v>
      </c>
      <c r="B27" s="53">
        <v>359.1</v>
      </c>
      <c r="C27" s="53">
        <v>161.18578159841465</v>
      </c>
      <c r="D27" s="53">
        <f t="shared" si="0"/>
        <v>197.91421840158537</v>
      </c>
      <c r="F27" s="24"/>
    </row>
    <row r="28" spans="1:6" x14ac:dyDescent="0.25">
      <c r="A28" s="24">
        <v>2029</v>
      </c>
      <c r="B28" s="53">
        <v>357.2</v>
      </c>
      <c r="C28" s="53">
        <v>161.98638513443404</v>
      </c>
      <c r="D28" s="53">
        <f t="shared" si="0"/>
        <v>195.21361486556594</v>
      </c>
      <c r="F28" s="24"/>
    </row>
    <row r="29" spans="1:6" x14ac:dyDescent="0.25">
      <c r="A29" s="24">
        <v>2030</v>
      </c>
      <c r="B29" s="53">
        <v>355.4</v>
      </c>
      <c r="C29" s="53">
        <v>162.33532847630522</v>
      </c>
      <c r="D29" s="53">
        <f t="shared" si="0"/>
        <v>193.06467152369476</v>
      </c>
      <c r="F29" s="24"/>
    </row>
    <row r="30" spans="1:6" x14ac:dyDescent="0.25">
      <c r="A30" s="24">
        <v>2031</v>
      </c>
      <c r="B30" s="53">
        <v>353.1</v>
      </c>
      <c r="C30" s="53">
        <v>162.06935675916509</v>
      </c>
      <c r="D30" s="53">
        <f t="shared" si="0"/>
        <v>191.03064324083493</v>
      </c>
      <c r="F30" s="24"/>
    </row>
    <row r="31" spans="1:6" x14ac:dyDescent="0.25">
      <c r="A31" s="24">
        <v>2032</v>
      </c>
      <c r="B31" s="53">
        <v>350.4</v>
      </c>
      <c r="C31" s="53">
        <v>160.99044496034256</v>
      </c>
      <c r="D31" s="53">
        <f t="shared" si="0"/>
        <v>189.40955503965742</v>
      </c>
      <c r="F31" s="24"/>
    </row>
    <row r="32" spans="1:6" x14ac:dyDescent="0.25">
      <c r="A32" s="24">
        <v>2033</v>
      </c>
      <c r="B32" s="53">
        <v>347.4</v>
      </c>
      <c r="C32" s="53">
        <v>160.95284318565589</v>
      </c>
      <c r="D32" s="53">
        <f t="shared" si="0"/>
        <v>186.44715681434408</v>
      </c>
      <c r="F32" s="24"/>
    </row>
    <row r="33" spans="1:6" x14ac:dyDescent="0.25">
      <c r="A33" s="24">
        <v>2034</v>
      </c>
      <c r="B33" s="53">
        <v>345.7</v>
      </c>
      <c r="C33" s="53">
        <v>161.97242016764179</v>
      </c>
      <c r="D33" s="53">
        <f t="shared" si="0"/>
        <v>183.7275798323582</v>
      </c>
      <c r="F33" s="24"/>
    </row>
    <row r="34" spans="1:6" x14ac:dyDescent="0.25">
      <c r="A34" s="24">
        <v>2035</v>
      </c>
      <c r="B34" s="53">
        <v>343.1</v>
      </c>
      <c r="C34" s="53">
        <v>161.98671193228884</v>
      </c>
      <c r="D34" s="53">
        <f t="shared" si="0"/>
        <v>181.11328806771118</v>
      </c>
      <c r="F34" s="24"/>
    </row>
    <row r="35" spans="1:6" x14ac:dyDescent="0.25">
      <c r="A35" s="24">
        <v>2036</v>
      </c>
      <c r="B35" s="53">
        <v>342.2</v>
      </c>
      <c r="C35" s="53">
        <v>163.04013678570939</v>
      </c>
      <c r="D35" s="53">
        <f t="shared" si="0"/>
        <v>179.1598632142906</v>
      </c>
      <c r="F35" s="24"/>
    </row>
    <row r="36" spans="1:6" x14ac:dyDescent="0.25">
      <c r="A36" s="24">
        <v>2037</v>
      </c>
      <c r="B36" s="53">
        <v>340.1</v>
      </c>
      <c r="C36" s="53">
        <v>164.14846587720751</v>
      </c>
      <c r="D36" s="53">
        <f t="shared" si="0"/>
        <v>175.95153412279251</v>
      </c>
      <c r="F36" s="24"/>
    </row>
    <row r="37" spans="1:6" x14ac:dyDescent="0.25">
      <c r="A37" s="24">
        <v>2038</v>
      </c>
      <c r="B37" s="53">
        <v>337.4</v>
      </c>
      <c r="C37" s="53">
        <v>164.82428370348322</v>
      </c>
      <c r="D37" s="53">
        <f t="shared" si="0"/>
        <v>172.57571629651676</v>
      </c>
      <c r="F37" s="24"/>
    </row>
    <row r="38" spans="1:6" x14ac:dyDescent="0.25">
      <c r="A38" s="24">
        <v>2039</v>
      </c>
      <c r="B38" s="53">
        <v>334.6</v>
      </c>
      <c r="C38" s="53">
        <v>165.603762617207</v>
      </c>
      <c r="D38" s="53">
        <f t="shared" si="0"/>
        <v>168.99623738279303</v>
      </c>
      <c r="F38" s="24"/>
    </row>
    <row r="39" spans="1:6" x14ac:dyDescent="0.25">
      <c r="A39" s="24">
        <v>2040</v>
      </c>
      <c r="B39" s="53">
        <v>332.7</v>
      </c>
      <c r="C39" s="53">
        <v>167.25755215139441</v>
      </c>
      <c r="D39" s="53">
        <f t="shared" si="0"/>
        <v>165.44244784860558</v>
      </c>
      <c r="E39" s="24"/>
      <c r="F39" s="24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F41"/>
  <sheetViews>
    <sheetView workbookViewId="0">
      <selection activeCell="F4" sqref="F4"/>
    </sheetView>
  </sheetViews>
  <sheetFormatPr defaultRowHeight="15" x14ac:dyDescent="0.25"/>
  <cols>
    <col min="2" max="4" width="23" customWidth="1"/>
  </cols>
  <sheetData>
    <row r="1" spans="1:5" x14ac:dyDescent="0.25">
      <c r="A1" s="52" t="s">
        <v>251</v>
      </c>
    </row>
    <row r="2" spans="1:5" s="24" customFormat="1" x14ac:dyDescent="0.25"/>
    <row r="3" spans="1:5" ht="15.75" x14ac:dyDescent="0.25">
      <c r="A3" s="75" t="s">
        <v>220</v>
      </c>
      <c r="B3" s="72" t="s">
        <v>138</v>
      </c>
      <c r="C3" s="72" t="s">
        <v>135</v>
      </c>
      <c r="D3" s="72" t="s">
        <v>137</v>
      </c>
    </row>
    <row r="4" spans="1:5" x14ac:dyDescent="0.25">
      <c r="A4" s="24">
        <v>2005</v>
      </c>
      <c r="B4" s="53">
        <v>166.67346783207117</v>
      </c>
      <c r="C4" s="53">
        <v>31.790136986301373</v>
      </c>
      <c r="D4" s="53">
        <f>B4-C4</f>
        <v>134.88333084576979</v>
      </c>
    </row>
    <row r="5" spans="1:5" x14ac:dyDescent="0.25">
      <c r="A5" s="24">
        <v>2006</v>
      </c>
      <c r="B5" s="53">
        <v>175.16024699407848</v>
      </c>
      <c r="C5" s="53">
        <v>34.708219178082189</v>
      </c>
      <c r="D5" s="53">
        <f t="shared" ref="D5:D39" si="0">B5-C5</f>
        <v>140.4520278159963</v>
      </c>
    </row>
    <row r="6" spans="1:5" x14ac:dyDescent="0.25">
      <c r="A6" s="24">
        <v>2007</v>
      </c>
      <c r="B6" s="53">
        <v>177.45833865088747</v>
      </c>
      <c r="C6" s="53">
        <v>35.966027397260277</v>
      </c>
      <c r="D6" s="53">
        <f t="shared" si="0"/>
        <v>141.49231125362718</v>
      </c>
    </row>
    <row r="7" spans="1:5" x14ac:dyDescent="0.25">
      <c r="A7" s="24">
        <v>2008</v>
      </c>
      <c r="B7" s="53">
        <v>179.19649560894564</v>
      </c>
      <c r="C7" s="53">
        <v>32.777322404371581</v>
      </c>
      <c r="D7" s="53">
        <f t="shared" si="0"/>
        <v>146.41917320457407</v>
      </c>
    </row>
    <row r="8" spans="1:5" x14ac:dyDescent="0.25">
      <c r="A8" s="24">
        <v>2009</v>
      </c>
      <c r="B8" s="53">
        <v>186.18119417060524</v>
      </c>
      <c r="C8" s="53">
        <v>32.313698630136983</v>
      </c>
      <c r="D8" s="53">
        <f t="shared" si="0"/>
        <v>153.86749554046827</v>
      </c>
    </row>
    <row r="9" spans="1:5" x14ac:dyDescent="0.25">
      <c r="A9" s="24">
        <v>2010</v>
      </c>
      <c r="B9" s="53">
        <v>199.26432343181523</v>
      </c>
      <c r="C9" s="53">
        <v>33.058602739726027</v>
      </c>
      <c r="D9" s="53">
        <f t="shared" si="0"/>
        <v>166.20572069208919</v>
      </c>
    </row>
    <row r="10" spans="1:5" x14ac:dyDescent="0.25">
      <c r="A10" s="24">
        <v>2011</v>
      </c>
      <c r="B10" s="53">
        <v>218.34940273996321</v>
      </c>
      <c r="C10" s="53">
        <v>32.699884931506844</v>
      </c>
      <c r="D10" s="53">
        <f t="shared" si="0"/>
        <v>185.64951780845638</v>
      </c>
    </row>
    <row r="11" spans="1:5" x14ac:dyDescent="0.25">
      <c r="A11" s="24">
        <v>2012</v>
      </c>
      <c r="B11" s="53">
        <v>250.46197519571575</v>
      </c>
      <c r="C11" s="53">
        <v>31.524442622950819</v>
      </c>
      <c r="D11" s="53">
        <f t="shared" si="0"/>
        <v>218.93753257276492</v>
      </c>
    </row>
    <row r="12" spans="1:5" x14ac:dyDescent="0.25">
      <c r="A12" s="24">
        <v>2013</v>
      </c>
      <c r="B12" s="53">
        <v>251.40163789511672</v>
      </c>
      <c r="C12" s="53">
        <v>33.505879452054799</v>
      </c>
      <c r="D12" s="53">
        <f t="shared" si="0"/>
        <v>217.89575844306194</v>
      </c>
    </row>
    <row r="13" spans="1:5" x14ac:dyDescent="0.25">
      <c r="A13" s="24">
        <v>2014</v>
      </c>
      <c r="B13" s="53">
        <v>317.73343469269236</v>
      </c>
      <c r="C13" s="53">
        <v>34.893567123287674</v>
      </c>
      <c r="D13" s="53">
        <f t="shared" si="0"/>
        <v>282.8398675694047</v>
      </c>
      <c r="E13" s="28"/>
    </row>
    <row r="14" spans="1:5" x14ac:dyDescent="0.25">
      <c r="A14" s="24">
        <v>2015</v>
      </c>
      <c r="B14" s="53">
        <v>351.43972697138264</v>
      </c>
      <c r="C14" s="53">
        <v>34.396122191780819</v>
      </c>
      <c r="D14" s="53">
        <f t="shared" si="0"/>
        <v>317.04360477960182</v>
      </c>
    </row>
    <row r="15" spans="1:5" x14ac:dyDescent="0.25">
      <c r="A15" s="24">
        <v>2016</v>
      </c>
      <c r="B15" s="53">
        <v>403.09162694335862</v>
      </c>
      <c r="C15" s="53">
        <v>36.986989571561075</v>
      </c>
      <c r="D15" s="53">
        <f t="shared" si="0"/>
        <v>366.10463737179754</v>
      </c>
    </row>
    <row r="16" spans="1:5" x14ac:dyDescent="0.25">
      <c r="A16" s="24">
        <v>2017</v>
      </c>
      <c r="B16" s="53">
        <v>446.44287184490577</v>
      </c>
      <c r="C16" s="53">
        <v>36.762701279976312</v>
      </c>
      <c r="D16" s="53">
        <f t="shared" si="0"/>
        <v>409.68017056492943</v>
      </c>
    </row>
    <row r="17" spans="1:4" x14ac:dyDescent="0.25">
      <c r="A17" s="24">
        <v>2018</v>
      </c>
      <c r="B17" s="53">
        <v>453.03911357019388</v>
      </c>
      <c r="C17" s="53">
        <v>43.859677433400975</v>
      </c>
      <c r="D17" s="53">
        <f t="shared" si="0"/>
        <v>409.1794361367929</v>
      </c>
    </row>
    <row r="18" spans="1:4" x14ac:dyDescent="0.25">
      <c r="A18" s="24">
        <v>2019</v>
      </c>
      <c r="B18" s="53">
        <v>455.60160162155313</v>
      </c>
      <c r="C18" s="53">
        <v>44.161047296414672</v>
      </c>
      <c r="D18" s="53">
        <f t="shared" si="0"/>
        <v>411.44055432513846</v>
      </c>
    </row>
    <row r="19" spans="1:4" x14ac:dyDescent="0.25">
      <c r="A19" s="24">
        <v>2020</v>
      </c>
      <c r="B19" s="53">
        <v>467.42027835238986</v>
      </c>
      <c r="C19" s="53">
        <v>43.9310990797578</v>
      </c>
      <c r="D19" s="53">
        <f t="shared" si="0"/>
        <v>423.48917927263204</v>
      </c>
    </row>
    <row r="20" spans="1:4" x14ac:dyDescent="0.25">
      <c r="A20" s="24">
        <v>2021</v>
      </c>
      <c r="B20" s="53">
        <v>480.07080230894564</v>
      </c>
      <c r="C20" s="53">
        <v>43.969266474496862</v>
      </c>
      <c r="D20" s="53">
        <f t="shared" si="0"/>
        <v>436.10153583444878</v>
      </c>
    </row>
    <row r="21" spans="1:4" x14ac:dyDescent="0.25">
      <c r="A21" s="24">
        <v>2022</v>
      </c>
      <c r="B21" s="53">
        <v>501.64470246593515</v>
      </c>
      <c r="C21" s="53">
        <v>44.024060995044806</v>
      </c>
      <c r="D21" s="53">
        <f t="shared" si="0"/>
        <v>457.62064147089035</v>
      </c>
    </row>
    <row r="22" spans="1:4" x14ac:dyDescent="0.25">
      <c r="A22" s="24">
        <v>2023</v>
      </c>
      <c r="B22" s="53">
        <v>535.5085714328859</v>
      </c>
      <c r="C22" s="53">
        <v>44.051458255318778</v>
      </c>
      <c r="D22" s="53">
        <f t="shared" si="0"/>
        <v>491.45711317756712</v>
      </c>
    </row>
    <row r="23" spans="1:4" x14ac:dyDescent="0.25">
      <c r="A23" s="24">
        <v>2024</v>
      </c>
      <c r="B23" s="53">
        <v>561.91597469769647</v>
      </c>
      <c r="C23" s="53">
        <v>43.903776675386219</v>
      </c>
      <c r="D23" s="53">
        <f t="shared" si="0"/>
        <v>518.01219802231026</v>
      </c>
    </row>
    <row r="24" spans="1:4" x14ac:dyDescent="0.25">
      <c r="A24" s="24">
        <v>2025</v>
      </c>
      <c r="B24" s="53">
        <v>566.97198783482531</v>
      </c>
      <c r="C24" s="53">
        <v>44.024060995044806</v>
      </c>
      <c r="D24" s="53">
        <f t="shared" si="0"/>
        <v>522.94792683978051</v>
      </c>
    </row>
    <row r="25" spans="1:4" x14ac:dyDescent="0.25">
      <c r="A25" s="24">
        <v>2026</v>
      </c>
      <c r="B25" s="53">
        <v>588.5542426783943</v>
      </c>
      <c r="C25" s="53">
        <v>44.024060995044806</v>
      </c>
      <c r="D25" s="53">
        <f t="shared" si="0"/>
        <v>544.5301816833495</v>
      </c>
    </row>
    <row r="26" spans="1:4" x14ac:dyDescent="0.25">
      <c r="A26" s="24">
        <v>2027</v>
      </c>
      <c r="B26" s="53">
        <v>608.01695108375179</v>
      </c>
      <c r="C26" s="53">
        <v>44.024060995044806</v>
      </c>
      <c r="D26" s="53">
        <f t="shared" si="0"/>
        <v>563.99289008870699</v>
      </c>
    </row>
    <row r="27" spans="1:4" x14ac:dyDescent="0.25">
      <c r="A27" s="24">
        <v>2028</v>
      </c>
      <c r="B27" s="53">
        <v>625.92685559767972</v>
      </c>
      <c r="C27" s="53">
        <v>43.903776675386219</v>
      </c>
      <c r="D27" s="53">
        <f t="shared" si="0"/>
        <v>582.02307892229351</v>
      </c>
    </row>
    <row r="28" spans="1:4" x14ac:dyDescent="0.25">
      <c r="A28" s="24">
        <v>2029</v>
      </c>
      <c r="B28" s="53">
        <v>642.40079284935803</v>
      </c>
      <c r="C28" s="53">
        <v>44.024060995044806</v>
      </c>
      <c r="D28" s="53">
        <f t="shared" si="0"/>
        <v>598.37673185431322</v>
      </c>
    </row>
    <row r="29" spans="1:4" x14ac:dyDescent="0.25">
      <c r="A29" s="24">
        <v>2030</v>
      </c>
      <c r="B29" s="53">
        <v>657.5843507165954</v>
      </c>
      <c r="C29" s="53">
        <v>44.024060995044806</v>
      </c>
      <c r="D29" s="53">
        <f t="shared" si="0"/>
        <v>613.56028972155059</v>
      </c>
    </row>
    <row r="30" spans="1:4" x14ac:dyDescent="0.25">
      <c r="A30" s="24">
        <v>2031</v>
      </c>
      <c r="B30" s="53">
        <v>671.68427647561396</v>
      </c>
      <c r="C30" s="53">
        <v>44.024060995044806</v>
      </c>
      <c r="D30" s="53">
        <f t="shared" si="0"/>
        <v>627.66021548056915</v>
      </c>
    </row>
    <row r="31" spans="1:4" x14ac:dyDescent="0.25">
      <c r="A31" s="24">
        <v>2032</v>
      </c>
      <c r="B31" s="53">
        <v>684.70960957775105</v>
      </c>
      <c r="C31" s="53">
        <v>44.024060995044806</v>
      </c>
      <c r="D31" s="53">
        <f t="shared" si="0"/>
        <v>640.68554858270625</v>
      </c>
    </row>
    <row r="32" spans="1:4" x14ac:dyDescent="0.25">
      <c r="A32" s="24">
        <v>2033</v>
      </c>
      <c r="B32" s="53">
        <v>696.69334076744167</v>
      </c>
      <c r="C32" s="53">
        <v>44.024060995044806</v>
      </c>
      <c r="D32" s="53">
        <f t="shared" si="0"/>
        <v>652.66927977239686</v>
      </c>
    </row>
    <row r="33" spans="1:6" x14ac:dyDescent="0.25">
      <c r="A33" s="24">
        <v>2034</v>
      </c>
      <c r="B33" s="53">
        <v>707.81018881759849</v>
      </c>
      <c r="C33" s="53">
        <v>44.024060995044806</v>
      </c>
      <c r="D33" s="53">
        <f t="shared" si="0"/>
        <v>663.78612782255368</v>
      </c>
    </row>
    <row r="34" spans="1:6" x14ac:dyDescent="0.25">
      <c r="A34" s="24">
        <v>2035</v>
      </c>
      <c r="B34" s="53">
        <v>718.15384168451055</v>
      </c>
      <c r="C34" s="53">
        <v>44.024060995044806</v>
      </c>
      <c r="D34" s="53">
        <f t="shared" si="0"/>
        <v>674.12978068946575</v>
      </c>
    </row>
    <row r="35" spans="1:6" x14ac:dyDescent="0.25">
      <c r="A35" s="24">
        <v>2036</v>
      </c>
      <c r="B35" s="53">
        <v>726.86930234063755</v>
      </c>
      <c r="C35" s="53">
        <v>44.024060995044806</v>
      </c>
      <c r="D35" s="53">
        <f t="shared" si="0"/>
        <v>682.84524134559274</v>
      </c>
    </row>
    <row r="36" spans="1:6" x14ac:dyDescent="0.25">
      <c r="A36" s="24">
        <v>2037</v>
      </c>
      <c r="B36" s="53">
        <v>734.71482937486303</v>
      </c>
      <c r="C36" s="53">
        <v>44.024060995044806</v>
      </c>
      <c r="D36" s="53">
        <f t="shared" si="0"/>
        <v>690.69076837981822</v>
      </c>
    </row>
    <row r="37" spans="1:6" x14ac:dyDescent="0.25">
      <c r="A37" s="24">
        <v>2038</v>
      </c>
      <c r="B37" s="53">
        <v>741.97194097827958</v>
      </c>
      <c r="C37" s="53">
        <v>44.024060995044806</v>
      </c>
      <c r="D37" s="53">
        <f t="shared" si="0"/>
        <v>697.94787998323477</v>
      </c>
    </row>
    <row r="38" spans="1:6" x14ac:dyDescent="0.25">
      <c r="A38" s="24">
        <v>2039</v>
      </c>
      <c r="B38" s="53">
        <v>748.61579344542588</v>
      </c>
      <c r="C38" s="53">
        <v>44.024060995044806</v>
      </c>
      <c r="D38" s="53">
        <f t="shared" si="0"/>
        <v>704.59173245038107</v>
      </c>
    </row>
    <row r="39" spans="1:6" x14ac:dyDescent="0.25">
      <c r="A39" s="24">
        <v>2040</v>
      </c>
      <c r="B39" s="53">
        <v>754.9600081699532</v>
      </c>
      <c r="C39" s="53">
        <v>44.024060995044806</v>
      </c>
      <c r="D39" s="53">
        <f t="shared" si="0"/>
        <v>710.93594717490839</v>
      </c>
    </row>
    <row r="41" spans="1:6" x14ac:dyDescent="0.25">
      <c r="F41" s="28"/>
    </row>
  </sheetData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H39"/>
  <sheetViews>
    <sheetView topLeftCell="C1" workbookViewId="0">
      <selection activeCell="G4" sqref="G4"/>
    </sheetView>
  </sheetViews>
  <sheetFormatPr defaultRowHeight="15" x14ac:dyDescent="0.25"/>
  <cols>
    <col min="2" max="5" width="31.5703125" customWidth="1"/>
  </cols>
  <sheetData>
    <row r="1" spans="1:8" s="24" customFormat="1" x14ac:dyDescent="0.25">
      <c r="A1" s="45" t="s">
        <v>252</v>
      </c>
    </row>
    <row r="2" spans="1:8" s="24" customFormat="1" x14ac:dyDescent="0.25"/>
    <row r="3" spans="1:8" ht="15.75" x14ac:dyDescent="0.25">
      <c r="A3" s="24"/>
      <c r="B3" s="33" t="s">
        <v>40</v>
      </c>
      <c r="C3" s="33" t="s">
        <v>42</v>
      </c>
      <c r="D3" s="33" t="s">
        <v>41</v>
      </c>
      <c r="E3" s="72" t="s">
        <v>141</v>
      </c>
    </row>
    <row r="4" spans="1:8" x14ac:dyDescent="0.25">
      <c r="A4" s="24">
        <v>2005</v>
      </c>
      <c r="B4" s="19">
        <v>18686</v>
      </c>
      <c r="C4" s="19"/>
      <c r="D4" s="19"/>
      <c r="E4" s="28">
        <v>17.22502104242324</v>
      </c>
      <c r="H4" s="24"/>
    </row>
    <row r="5" spans="1:8" x14ac:dyDescent="0.25">
      <c r="A5" s="24">
        <v>2006</v>
      </c>
      <c r="B5" s="19">
        <v>15390</v>
      </c>
      <c r="C5" s="19"/>
      <c r="D5" s="19"/>
      <c r="E5" s="28">
        <v>15.616681243267175</v>
      </c>
      <c r="H5" s="24"/>
    </row>
    <row r="6" spans="1:8" x14ac:dyDescent="0.25">
      <c r="A6" s="24">
        <v>2007</v>
      </c>
      <c r="B6" s="19">
        <v>11612</v>
      </c>
      <c r="C6" s="19"/>
      <c r="D6" s="19"/>
      <c r="E6" s="28">
        <v>26.931582895163999</v>
      </c>
      <c r="H6" s="24"/>
    </row>
    <row r="7" spans="1:8" x14ac:dyDescent="0.25">
      <c r="A7" s="24">
        <v>2008</v>
      </c>
      <c r="B7" s="19">
        <v>9705</v>
      </c>
      <c r="C7" s="19"/>
      <c r="D7" s="19"/>
      <c r="E7" s="28">
        <v>25.525987106761811</v>
      </c>
      <c r="H7" s="24"/>
    </row>
    <row r="8" spans="1:8" x14ac:dyDescent="0.25">
      <c r="A8" s="24">
        <v>2009</v>
      </c>
      <c r="B8" s="19">
        <v>4041</v>
      </c>
      <c r="C8" s="19"/>
      <c r="D8" s="19"/>
      <c r="E8" s="28">
        <v>24.004245057244603</v>
      </c>
      <c r="H8" s="24"/>
    </row>
    <row r="9" spans="1:8" x14ac:dyDescent="0.25">
      <c r="A9" s="24">
        <v>2010</v>
      </c>
      <c r="B9" s="19">
        <v>4254</v>
      </c>
      <c r="C9" s="19"/>
      <c r="D9" s="19"/>
      <c r="E9" s="28">
        <v>27.898609634729318</v>
      </c>
      <c r="H9" s="24"/>
    </row>
    <row r="10" spans="1:8" x14ac:dyDescent="0.25">
      <c r="A10" s="24">
        <v>2011</v>
      </c>
      <c r="B10" s="19">
        <v>2509</v>
      </c>
      <c r="C10" s="19"/>
      <c r="D10" s="19"/>
      <c r="E10" s="28">
        <v>31.365679297336946</v>
      </c>
      <c r="H10" s="24"/>
    </row>
    <row r="11" spans="1:8" x14ac:dyDescent="0.25">
      <c r="A11" s="24">
        <v>2012</v>
      </c>
      <c r="B11" s="19">
        <v>1295</v>
      </c>
      <c r="C11" s="19"/>
      <c r="D11" s="19"/>
      <c r="E11" s="28">
        <v>28.44757670176358</v>
      </c>
      <c r="H11" s="24"/>
    </row>
    <row r="12" spans="1:8" x14ac:dyDescent="0.25">
      <c r="A12" s="24">
        <v>2013</v>
      </c>
      <c r="B12" s="19">
        <v>1544</v>
      </c>
      <c r="C12" s="19"/>
      <c r="D12" s="19"/>
      <c r="E12" s="28">
        <v>32.501252317616242</v>
      </c>
      <c r="H12" s="24"/>
    </row>
    <row r="13" spans="1:8" x14ac:dyDescent="0.25">
      <c r="A13" s="24">
        <v>2014</v>
      </c>
      <c r="B13" s="19">
        <v>1829.7792540105363</v>
      </c>
      <c r="C13" s="19">
        <v>1829.7792540105363</v>
      </c>
      <c r="D13" s="19">
        <v>1829.7792540105363</v>
      </c>
      <c r="E13" s="28">
        <v>33.794719485729715</v>
      </c>
      <c r="H13" s="24"/>
    </row>
    <row r="14" spans="1:8" x14ac:dyDescent="0.25">
      <c r="A14" s="24">
        <v>2015</v>
      </c>
      <c r="B14" s="19">
        <v>1157.8351399476512</v>
      </c>
      <c r="C14" s="19">
        <v>1413.6508152669926</v>
      </c>
      <c r="D14" s="19">
        <v>1099.2493601153374</v>
      </c>
      <c r="E14" s="28">
        <v>35.109970443087043</v>
      </c>
      <c r="H14" s="24"/>
    </row>
    <row r="15" spans="1:8" x14ac:dyDescent="0.25">
      <c r="A15" s="24">
        <v>2016</v>
      </c>
      <c r="B15" s="19">
        <v>1437.4812076897147</v>
      </c>
      <c r="C15" s="19">
        <v>1619.4074626289951</v>
      </c>
      <c r="D15" s="19">
        <v>1299.8338533830363</v>
      </c>
      <c r="E15" s="28">
        <v>36.771688400118563</v>
      </c>
      <c r="H15" s="24"/>
    </row>
    <row r="16" spans="1:8" x14ac:dyDescent="0.25">
      <c r="A16" s="24">
        <v>2017</v>
      </c>
      <c r="B16" s="19">
        <v>1427.7375052225293</v>
      </c>
      <c r="C16" s="19">
        <v>1690.8607104748983</v>
      </c>
      <c r="D16" s="19">
        <v>1325.9530344926798</v>
      </c>
      <c r="E16" s="28">
        <v>37.547782083090276</v>
      </c>
      <c r="H16" s="24"/>
    </row>
    <row r="17" spans="1:8" x14ac:dyDescent="0.25">
      <c r="A17" s="24">
        <v>2018</v>
      </c>
      <c r="B17" s="19">
        <v>1472.5715222367421</v>
      </c>
      <c r="C17" s="19">
        <v>1814.9829770066108</v>
      </c>
      <c r="D17" s="19">
        <v>1363.5902986507269</v>
      </c>
      <c r="E17" s="28">
        <v>38.341709012972998</v>
      </c>
      <c r="H17" s="24"/>
    </row>
    <row r="18" spans="1:8" x14ac:dyDescent="0.25">
      <c r="A18" s="24">
        <v>2019</v>
      </c>
      <c r="B18" s="19">
        <v>1548.5109876111314</v>
      </c>
      <c r="C18" s="19">
        <v>1967.1260775852952</v>
      </c>
      <c r="D18" s="19">
        <v>1451.8052781421131</v>
      </c>
      <c r="E18" s="28">
        <v>40.050744000318076</v>
      </c>
      <c r="H18" s="24"/>
    </row>
    <row r="19" spans="1:8" x14ac:dyDescent="0.25">
      <c r="A19" s="24">
        <v>2020</v>
      </c>
      <c r="B19" s="19">
        <v>1635.7364214944425</v>
      </c>
      <c r="C19" s="19">
        <v>2131.7019463140468</v>
      </c>
      <c r="D19" s="19">
        <v>1525.5821480801751</v>
      </c>
      <c r="E19" s="28">
        <v>41.522462726515549</v>
      </c>
      <c r="H19" s="24"/>
    </row>
    <row r="20" spans="1:8" x14ac:dyDescent="0.25">
      <c r="A20" s="24">
        <v>2021</v>
      </c>
      <c r="B20" s="19">
        <v>1703.8981854982712</v>
      </c>
      <c r="C20" s="19">
        <v>2282.3416932056366</v>
      </c>
      <c r="D20" s="19">
        <v>1589.6096944997203</v>
      </c>
      <c r="E20" s="28">
        <v>42.527590092100461</v>
      </c>
      <c r="H20" s="24"/>
    </row>
    <row r="21" spans="1:8" x14ac:dyDescent="0.25">
      <c r="A21" s="24">
        <v>2022</v>
      </c>
      <c r="B21" s="19">
        <v>1724.0024900169178</v>
      </c>
      <c r="C21" s="19">
        <v>2323.2323004485252</v>
      </c>
      <c r="D21" s="19">
        <v>1591.167300606382</v>
      </c>
      <c r="E21" s="28">
        <v>42.39989842550677</v>
      </c>
      <c r="H21" s="24"/>
    </row>
    <row r="22" spans="1:8" x14ac:dyDescent="0.25">
      <c r="A22" s="24">
        <v>2023</v>
      </c>
      <c r="B22" s="19">
        <v>1734.8127630736487</v>
      </c>
      <c r="C22" s="19">
        <v>2330.2259175488452</v>
      </c>
      <c r="D22" s="19">
        <v>1601.9957557713842</v>
      </c>
      <c r="E22" s="28">
        <v>42.305750525056169</v>
      </c>
      <c r="H22" s="24"/>
    </row>
    <row r="23" spans="1:8" x14ac:dyDescent="0.25">
      <c r="A23" s="24">
        <v>2024</v>
      </c>
      <c r="B23" s="19">
        <v>1696.1046184586573</v>
      </c>
      <c r="C23" s="19">
        <v>2330.902818592946</v>
      </c>
      <c r="D23" s="19">
        <v>1584.8653576054337</v>
      </c>
      <c r="E23" s="28">
        <v>41.524999806743175</v>
      </c>
      <c r="H23" s="24"/>
    </row>
    <row r="24" spans="1:8" x14ac:dyDescent="0.25">
      <c r="A24" s="24">
        <v>2025</v>
      </c>
      <c r="B24" s="19">
        <v>1662.1068381818118</v>
      </c>
      <c r="C24" s="19">
        <v>2322.9005836375463</v>
      </c>
      <c r="D24" s="19">
        <v>1551.8729568381882</v>
      </c>
      <c r="E24" s="28">
        <v>41.124036913126091</v>
      </c>
      <c r="H24" s="24"/>
    </row>
    <row r="25" spans="1:8" x14ac:dyDescent="0.25">
      <c r="A25" s="24">
        <v>2026</v>
      </c>
      <c r="B25" s="19">
        <v>1651.31903246446</v>
      </c>
      <c r="C25" s="19">
        <v>2330.9461791070157</v>
      </c>
      <c r="D25" s="19">
        <v>1537.9193682626596</v>
      </c>
      <c r="E25" s="28">
        <v>40.667856357967409</v>
      </c>
      <c r="H25" s="24"/>
    </row>
    <row r="26" spans="1:8" x14ac:dyDescent="0.25">
      <c r="A26" s="24">
        <v>2027</v>
      </c>
      <c r="B26" s="19">
        <v>1614.6952505149757</v>
      </c>
      <c r="C26" s="19">
        <v>2314.1122568135511</v>
      </c>
      <c r="D26" s="19">
        <v>1512.5672916456895</v>
      </c>
      <c r="E26" s="28">
        <v>40.211675802808728</v>
      </c>
      <c r="F26" s="28"/>
      <c r="H26" s="24"/>
    </row>
    <row r="27" spans="1:8" x14ac:dyDescent="0.25">
      <c r="A27" s="24">
        <v>2028</v>
      </c>
      <c r="B27" s="19">
        <v>1601.2692885185206</v>
      </c>
      <c r="C27" s="19">
        <v>2312.3514239451629</v>
      </c>
      <c r="D27" s="19">
        <v>1494.9991456727157</v>
      </c>
      <c r="E27" s="28">
        <v>39.755495247650039</v>
      </c>
      <c r="F27" s="28"/>
      <c r="H27" s="24"/>
    </row>
    <row r="28" spans="1:8" x14ac:dyDescent="0.25">
      <c r="A28" s="24">
        <v>2029</v>
      </c>
      <c r="B28" s="19">
        <v>1623.5211940245538</v>
      </c>
      <c r="C28" s="19">
        <v>2316.2905103922649</v>
      </c>
      <c r="D28" s="19">
        <v>1494.480948956721</v>
      </c>
      <c r="E28" s="28">
        <v>39.643284246392241</v>
      </c>
      <c r="H28" s="24"/>
    </row>
    <row r="29" spans="1:8" x14ac:dyDescent="0.25">
      <c r="A29" s="24">
        <v>2030</v>
      </c>
      <c r="B29" s="19">
        <v>1638.5737313874854</v>
      </c>
      <c r="C29" s="19">
        <v>2352.1547499161597</v>
      </c>
      <c r="D29" s="19">
        <v>1487.7815572920056</v>
      </c>
      <c r="E29" s="28">
        <v>39.28694131919552</v>
      </c>
      <c r="H29" s="24"/>
    </row>
    <row r="30" spans="1:8" x14ac:dyDescent="0.25">
      <c r="A30" s="24">
        <v>2031</v>
      </c>
      <c r="B30" s="19">
        <v>1660.7757157547428</v>
      </c>
      <c r="C30" s="19">
        <v>2357.1459883568941</v>
      </c>
      <c r="D30" s="19">
        <v>1496.580070765373</v>
      </c>
      <c r="E30" s="28">
        <v>39.039821979512219</v>
      </c>
      <c r="H30" s="24"/>
    </row>
    <row r="31" spans="1:8" x14ac:dyDescent="0.25">
      <c r="A31" s="24">
        <v>2032</v>
      </c>
      <c r="B31" s="19">
        <v>1685.1821242758469</v>
      </c>
      <c r="C31" s="19">
        <v>2365.2442621521013</v>
      </c>
      <c r="D31" s="19">
        <v>1493.979264784964</v>
      </c>
      <c r="E31" s="28">
        <v>38.980990894317564</v>
      </c>
      <c r="H31" s="24"/>
    </row>
    <row r="32" spans="1:8" x14ac:dyDescent="0.25">
      <c r="A32" s="24">
        <v>2033</v>
      </c>
      <c r="B32" s="19">
        <v>1695.0844650567556</v>
      </c>
      <c r="C32" s="19">
        <v>2373.3013859916041</v>
      </c>
      <c r="D32" s="19">
        <v>1488.3048433312717</v>
      </c>
      <c r="E32" s="28">
        <v>38.994275495079656</v>
      </c>
      <c r="H32" s="24"/>
    </row>
    <row r="33" spans="1:8" x14ac:dyDescent="0.25">
      <c r="A33" s="24">
        <v>2034</v>
      </c>
      <c r="B33" s="19">
        <v>1706.0045897907407</v>
      </c>
      <c r="C33" s="19">
        <v>2360.7509552204365</v>
      </c>
      <c r="D33" s="19">
        <v>1494.0059154010053</v>
      </c>
      <c r="E33" s="28">
        <v>38.890357941640389</v>
      </c>
      <c r="H33" s="24"/>
    </row>
    <row r="34" spans="1:8" x14ac:dyDescent="0.25">
      <c r="A34" s="24">
        <v>2035</v>
      </c>
      <c r="B34" s="19">
        <v>1715.8701385662785</v>
      </c>
      <c r="C34" s="19">
        <v>2355.3772805306062</v>
      </c>
      <c r="D34" s="19">
        <v>1483.1077114318705</v>
      </c>
      <c r="E34" s="28">
        <v>38.902554855494245</v>
      </c>
      <c r="H34" s="24"/>
    </row>
    <row r="35" spans="1:8" x14ac:dyDescent="0.25">
      <c r="A35" s="24">
        <v>2036</v>
      </c>
      <c r="B35" s="19">
        <v>1720.648883878139</v>
      </c>
      <c r="C35" s="19">
        <v>2353.1480378649208</v>
      </c>
      <c r="D35" s="19">
        <v>1460.8492150514389</v>
      </c>
      <c r="E35" s="28">
        <v>38.785589439365808</v>
      </c>
      <c r="H35" s="24"/>
    </row>
    <row r="36" spans="1:8" x14ac:dyDescent="0.25">
      <c r="A36" s="24">
        <v>2037</v>
      </c>
      <c r="B36" s="19">
        <v>1728.4624373437639</v>
      </c>
      <c r="C36" s="19">
        <v>2360.1652811665685</v>
      </c>
      <c r="D36" s="19">
        <v>1446.8543019865685</v>
      </c>
      <c r="E36" s="28">
        <v>38.70723829722489</v>
      </c>
      <c r="H36" s="24"/>
    </row>
    <row r="37" spans="1:8" x14ac:dyDescent="0.25">
      <c r="A37" s="24">
        <v>2038</v>
      </c>
      <c r="B37" s="19">
        <v>1732.2165155336929</v>
      </c>
      <c r="C37" s="19">
        <v>2378.5559288250947</v>
      </c>
      <c r="D37" s="19">
        <v>1429.7703599417398</v>
      </c>
      <c r="E37" s="28">
        <v>38.628829551311718</v>
      </c>
      <c r="H37" s="24"/>
    </row>
    <row r="38" spans="1:8" x14ac:dyDescent="0.25">
      <c r="A38" s="24">
        <v>2039</v>
      </c>
      <c r="B38" s="19">
        <v>1742.2109655359327</v>
      </c>
      <c r="C38" s="19">
        <v>2391.8919086250635</v>
      </c>
      <c r="D38" s="19">
        <v>1416.8389885888662</v>
      </c>
      <c r="E38" s="28">
        <v>38.542031135681235</v>
      </c>
      <c r="H38" s="24"/>
    </row>
    <row r="39" spans="1:8" x14ac:dyDescent="0.25">
      <c r="A39" s="24">
        <v>2040</v>
      </c>
      <c r="B39" s="19">
        <v>1753.176211272995</v>
      </c>
      <c r="C39" s="19">
        <v>2400.0262293217534</v>
      </c>
      <c r="D39" s="19">
        <v>1401.7238574693049</v>
      </c>
      <c r="E39" s="28">
        <v>38.45082348698886</v>
      </c>
      <c r="H39" s="24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I39"/>
  <sheetViews>
    <sheetView workbookViewId="0">
      <selection activeCell="H26" sqref="H26"/>
    </sheetView>
  </sheetViews>
  <sheetFormatPr defaultRowHeight="15" x14ac:dyDescent="0.25"/>
  <cols>
    <col min="1" max="1" width="9.140625" style="24"/>
    <col min="2" max="5" width="23.42578125" style="24" customWidth="1"/>
    <col min="6" max="6" width="23.42578125" style="28" customWidth="1"/>
  </cols>
  <sheetData>
    <row r="1" spans="1:9" x14ac:dyDescent="0.25">
      <c r="A1" s="52" t="s">
        <v>253</v>
      </c>
    </row>
    <row r="2" spans="1:9" s="24" customFormat="1" x14ac:dyDescent="0.25">
      <c r="F2" s="28"/>
    </row>
    <row r="3" spans="1:9" x14ac:dyDescent="0.25">
      <c r="B3" s="76" t="s">
        <v>142</v>
      </c>
      <c r="C3" s="33" t="s">
        <v>143</v>
      </c>
      <c r="D3" s="33" t="s">
        <v>144</v>
      </c>
      <c r="E3" s="76" t="s">
        <v>5</v>
      </c>
      <c r="F3" s="33" t="s">
        <v>145</v>
      </c>
      <c r="G3" s="33"/>
      <c r="H3" s="33"/>
      <c r="I3" s="33"/>
    </row>
    <row r="4" spans="1:9" x14ac:dyDescent="0.25">
      <c r="A4" s="24">
        <v>2005</v>
      </c>
      <c r="B4" s="28">
        <v>291.46974002220003</v>
      </c>
      <c r="C4" s="28">
        <v>132.96769766912865</v>
      </c>
      <c r="D4" s="28">
        <v>1.7441333093854261E-3</v>
      </c>
      <c r="E4" s="28">
        <v>12.285147979729626</v>
      </c>
      <c r="F4" s="28">
        <v>45.423553483213915</v>
      </c>
    </row>
    <row r="5" spans="1:9" x14ac:dyDescent="0.25">
      <c r="A5" s="24">
        <v>2006</v>
      </c>
      <c r="B5" s="28">
        <v>278.07671772574076</v>
      </c>
      <c r="C5" s="28">
        <v>142.24284522462506</v>
      </c>
      <c r="D5" s="28">
        <v>1.3596198950940334E-2</v>
      </c>
      <c r="E5" s="28">
        <v>20.016595349833391</v>
      </c>
      <c r="F5" s="28">
        <v>44.215103318479954</v>
      </c>
    </row>
    <row r="6" spans="1:9" x14ac:dyDescent="0.25">
      <c r="A6" s="24">
        <v>2007</v>
      </c>
      <c r="B6" s="28">
        <v>263.26301267728957</v>
      </c>
      <c r="C6" s="28">
        <v>147.46379425620844</v>
      </c>
      <c r="D6" s="28">
        <v>4.0156943943397208E-2</v>
      </c>
      <c r="E6" s="28">
        <v>24.581749759875642</v>
      </c>
      <c r="F6" s="28">
        <v>41.404825067417555</v>
      </c>
    </row>
    <row r="7" spans="1:9" x14ac:dyDescent="0.25">
      <c r="A7" s="24">
        <v>2008</v>
      </c>
      <c r="B7" s="28">
        <v>242.56643357571053</v>
      </c>
      <c r="C7" s="28">
        <v>148.92388654389066</v>
      </c>
      <c r="D7" s="28">
        <v>0.62219326868710034</v>
      </c>
      <c r="E7" s="28">
        <v>26.249568248945117</v>
      </c>
      <c r="F7" s="28">
        <v>38.611398693432655</v>
      </c>
    </row>
    <row r="8" spans="1:9" x14ac:dyDescent="0.25">
      <c r="A8" s="24">
        <v>2009</v>
      </c>
      <c r="B8" s="28">
        <v>216.15930432645646</v>
      </c>
      <c r="C8" s="28">
        <v>145.72838528755406</v>
      </c>
      <c r="D8" s="28">
        <v>2.0606770811443234</v>
      </c>
      <c r="E8" s="28">
        <v>27.016340675522347</v>
      </c>
      <c r="F8" s="28">
        <v>36.993487377168549</v>
      </c>
    </row>
    <row r="9" spans="1:9" x14ac:dyDescent="0.25">
      <c r="A9" s="24">
        <v>2010</v>
      </c>
      <c r="B9" s="28">
        <v>193.23729640479897</v>
      </c>
      <c r="C9" s="28">
        <v>152.89636660197544</v>
      </c>
      <c r="D9" s="28">
        <v>4.9785553992794584</v>
      </c>
      <c r="E9" s="28">
        <v>25.518782119220962</v>
      </c>
      <c r="F9" s="28">
        <v>36.714297215673639</v>
      </c>
    </row>
    <row r="10" spans="1:9" x14ac:dyDescent="0.25">
      <c r="A10" s="24">
        <v>2011</v>
      </c>
      <c r="B10" s="28">
        <v>172.68544341433631</v>
      </c>
      <c r="C10" s="28">
        <v>166.64403927981417</v>
      </c>
      <c r="D10" s="28">
        <v>11.14376413258209</v>
      </c>
      <c r="E10" s="28">
        <v>24.453887751604061</v>
      </c>
      <c r="F10" s="28">
        <v>38.129820710142361</v>
      </c>
    </row>
    <row r="11" spans="1:9" x14ac:dyDescent="0.25">
      <c r="A11" s="24">
        <v>2012</v>
      </c>
      <c r="B11" s="28">
        <v>143.62322225183161</v>
      </c>
      <c r="C11" s="28">
        <v>172.44245409613956</v>
      </c>
      <c r="D11" s="28">
        <v>13.126649862262132</v>
      </c>
      <c r="E11" s="28">
        <v>22.315432932313019</v>
      </c>
      <c r="F11" s="28">
        <v>42.601758224499889</v>
      </c>
    </row>
    <row r="12" spans="1:9" x14ac:dyDescent="0.25">
      <c r="A12" s="24">
        <v>2013</v>
      </c>
      <c r="B12" s="28">
        <v>131.17976914228481</v>
      </c>
      <c r="C12" s="28">
        <v>180.45691753799952</v>
      </c>
      <c r="D12" s="28">
        <v>16.880576799179419</v>
      </c>
      <c r="E12" s="28">
        <v>21.114278767941137</v>
      </c>
      <c r="F12" s="28">
        <v>48.26778980772972</v>
      </c>
    </row>
    <row r="13" spans="1:9" x14ac:dyDescent="0.25">
      <c r="A13" s="24">
        <v>2014</v>
      </c>
      <c r="B13" s="28">
        <v>125.38224892191907</v>
      </c>
      <c r="C13" s="28">
        <v>199.59198490393726</v>
      </c>
      <c r="D13" s="28">
        <v>16.4190172212767</v>
      </c>
      <c r="E13" s="28">
        <v>19.666558756420528</v>
      </c>
      <c r="F13" s="28">
        <v>54.434067421237934</v>
      </c>
    </row>
    <row r="14" spans="1:9" x14ac:dyDescent="0.25">
      <c r="A14" s="24">
        <v>2015</v>
      </c>
      <c r="B14" s="28">
        <v>114.34668303073403</v>
      </c>
      <c r="C14" s="28">
        <v>225.13563561339578</v>
      </c>
      <c r="D14" s="28">
        <v>16.176279054843654</v>
      </c>
      <c r="E14" s="28">
        <v>18.116158333659612</v>
      </c>
      <c r="F14" s="28">
        <v>53.381614701842373</v>
      </c>
    </row>
    <row r="15" spans="1:9" x14ac:dyDescent="0.25">
      <c r="A15" s="24">
        <v>2016</v>
      </c>
      <c r="B15" s="28">
        <v>107.72639069626715</v>
      </c>
      <c r="C15" s="28">
        <v>236.45422992803418</v>
      </c>
      <c r="D15" s="28">
        <v>15.424765426732156</v>
      </c>
      <c r="E15" s="28">
        <v>16.565886546319529</v>
      </c>
      <c r="F15" s="28">
        <v>50.836868388895368</v>
      </c>
    </row>
    <row r="16" spans="1:9" x14ac:dyDescent="0.25">
      <c r="A16" s="24">
        <v>2017</v>
      </c>
      <c r="B16" s="28">
        <v>101.51030895286721</v>
      </c>
      <c r="C16" s="28">
        <v>250.29739641342019</v>
      </c>
      <c r="D16" s="28">
        <v>15.05420060408429</v>
      </c>
      <c r="E16" s="28">
        <v>15.182739320980231</v>
      </c>
      <c r="F16" s="28">
        <v>50.055609589218172</v>
      </c>
    </row>
    <row r="17" spans="1:6" x14ac:dyDescent="0.25">
      <c r="A17" s="24">
        <v>2018</v>
      </c>
      <c r="B17" s="28">
        <v>95.784981082177481</v>
      </c>
      <c r="C17" s="28">
        <v>261.78030271666012</v>
      </c>
      <c r="D17" s="28">
        <v>15.184474525518775</v>
      </c>
      <c r="E17" s="28">
        <v>13.930306137969591</v>
      </c>
      <c r="F17" s="28">
        <v>49.854798102207404</v>
      </c>
    </row>
    <row r="18" spans="1:6" x14ac:dyDescent="0.25">
      <c r="A18" s="24">
        <v>2019</v>
      </c>
      <c r="B18" s="28">
        <v>90.504679643414036</v>
      </c>
      <c r="C18" s="28">
        <v>274.66215093421425</v>
      </c>
      <c r="D18" s="28">
        <v>16.355625797344288</v>
      </c>
      <c r="E18" s="28">
        <v>12.794814988157704</v>
      </c>
      <c r="F18" s="28">
        <v>49.628360313846891</v>
      </c>
    </row>
    <row r="19" spans="1:6" x14ac:dyDescent="0.25">
      <c r="A19" s="24">
        <v>2020</v>
      </c>
      <c r="B19" s="28">
        <v>85.655765988964632</v>
      </c>
      <c r="C19" s="28">
        <v>289.60908270904184</v>
      </c>
      <c r="D19" s="28">
        <v>18.611366085134804</v>
      </c>
      <c r="E19" s="28">
        <v>11.762026423625402</v>
      </c>
      <c r="F19" s="28">
        <v>49.419194336389801</v>
      </c>
    </row>
    <row r="20" spans="1:6" x14ac:dyDescent="0.25">
      <c r="A20" s="24">
        <v>2021</v>
      </c>
      <c r="B20" s="28">
        <v>81.19201567843497</v>
      </c>
      <c r="C20" s="28">
        <v>305.80889782672676</v>
      </c>
      <c r="D20" s="28">
        <v>21.514540721254473</v>
      </c>
      <c r="E20" s="28">
        <v>10.822641529361412</v>
      </c>
      <c r="F20" s="28">
        <v>49.317312304771399</v>
      </c>
    </row>
    <row r="21" spans="1:6" x14ac:dyDescent="0.25">
      <c r="A21" s="24">
        <v>2022</v>
      </c>
      <c r="B21" s="28">
        <v>77.134574532696632</v>
      </c>
      <c r="C21" s="28">
        <v>320.78179836152555</v>
      </c>
      <c r="D21" s="28">
        <v>24.219929111501393</v>
      </c>
      <c r="E21" s="28">
        <v>9.9682870951152136</v>
      </c>
      <c r="F21" s="28">
        <v>49.316898871236376</v>
      </c>
    </row>
    <row r="22" spans="1:6" x14ac:dyDescent="0.25">
      <c r="A22" s="24">
        <v>2023</v>
      </c>
      <c r="B22" s="28">
        <v>73.320234061921553</v>
      </c>
      <c r="C22" s="28">
        <v>333.45119938774275</v>
      </c>
      <c r="D22" s="28">
        <v>26.37634168469317</v>
      </c>
      <c r="E22" s="28">
        <v>9.1911596340530561</v>
      </c>
      <c r="F22" s="28">
        <v>49.363038280221517</v>
      </c>
    </row>
    <row r="23" spans="1:6" x14ac:dyDescent="0.25">
      <c r="A23" s="24">
        <v>2024</v>
      </c>
      <c r="B23" s="28">
        <v>69.761654918397284</v>
      </c>
      <c r="C23" s="28">
        <v>342.90078607566716</v>
      </c>
      <c r="D23" s="28">
        <v>27.786476227341002</v>
      </c>
      <c r="E23" s="28">
        <v>8.4832295654117509</v>
      </c>
      <c r="F23" s="28">
        <v>49.479534150507547</v>
      </c>
    </row>
    <row r="24" spans="1:6" x14ac:dyDescent="0.25">
      <c r="A24" s="24">
        <v>2025</v>
      </c>
      <c r="B24" s="28">
        <v>66.444851467062705</v>
      </c>
      <c r="C24" s="28">
        <v>349.07417602575327</v>
      </c>
      <c r="D24" s="28">
        <v>28.520250184902611</v>
      </c>
      <c r="E24" s="28">
        <v>7.8376526760460736</v>
      </c>
      <c r="F24" s="28">
        <v>49.609067097622344</v>
      </c>
    </row>
    <row r="25" spans="1:6" x14ac:dyDescent="0.25">
      <c r="A25" s="24">
        <v>2026</v>
      </c>
      <c r="B25" s="28">
        <v>63.320627445428535</v>
      </c>
      <c r="C25" s="28">
        <v>353.80907975267951</v>
      </c>
      <c r="D25" s="28">
        <v>29.107956740063219</v>
      </c>
      <c r="E25" s="28">
        <v>7.2489311145624757</v>
      </c>
      <c r="F25" s="28">
        <v>49.718615109389745</v>
      </c>
    </row>
    <row r="26" spans="1:6" x14ac:dyDescent="0.25">
      <c r="A26" s="24">
        <v>2027</v>
      </c>
      <c r="B26" s="28">
        <v>60.393539837657045</v>
      </c>
      <c r="C26" s="28">
        <v>356.85715019234141</v>
      </c>
      <c r="D26" s="28">
        <v>29.334856544796502</v>
      </c>
      <c r="E26" s="28">
        <v>6.7123549827636175</v>
      </c>
      <c r="F26" s="28">
        <v>49.820939195823165</v>
      </c>
    </row>
    <row r="27" spans="1:6" x14ac:dyDescent="0.25">
      <c r="A27" s="24">
        <v>2028</v>
      </c>
      <c r="B27" s="28">
        <v>57.707997083993206</v>
      </c>
      <c r="C27" s="28">
        <v>358.28439198380818</v>
      </c>
      <c r="D27" s="28">
        <v>29.158900852367236</v>
      </c>
      <c r="E27" s="28">
        <v>6.2235028321704169</v>
      </c>
      <c r="F27" s="28">
        <v>49.918465789287197</v>
      </c>
    </row>
    <row r="28" spans="1:6" x14ac:dyDescent="0.25">
      <c r="A28" s="24">
        <v>2029</v>
      </c>
      <c r="B28" s="28">
        <v>55.282183639525329</v>
      </c>
      <c r="C28" s="28">
        <v>360.00261927616049</v>
      </c>
      <c r="D28" s="28">
        <v>29.050651128733037</v>
      </c>
      <c r="E28" s="28">
        <v>5.778842906613904</v>
      </c>
      <c r="F28" s="28">
        <v>50.026902034676148</v>
      </c>
    </row>
    <row r="29" spans="1:6" x14ac:dyDescent="0.25">
      <c r="A29" s="24">
        <v>2030</v>
      </c>
      <c r="B29" s="28">
        <v>53.077591473825322</v>
      </c>
      <c r="C29" s="28">
        <v>362.40299278618892</v>
      </c>
      <c r="D29" s="28">
        <v>29.124171276752339</v>
      </c>
      <c r="E29" s="28">
        <v>5.3745197650733649</v>
      </c>
      <c r="F29" s="28">
        <v>50.146158207821607</v>
      </c>
    </row>
    <row r="30" spans="1:6" x14ac:dyDescent="0.25">
      <c r="A30" s="24">
        <v>2031</v>
      </c>
      <c r="B30" s="28">
        <v>51.07072958089271</v>
      </c>
      <c r="C30" s="28">
        <v>365.13164732132043</v>
      </c>
      <c r="D30" s="28">
        <v>29.30718648363916</v>
      </c>
      <c r="E30" s="28">
        <v>5.0066276728784578</v>
      </c>
      <c r="F30" s="28">
        <v>50.280886321051881</v>
      </c>
    </row>
    <row r="31" spans="1:6" x14ac:dyDescent="0.25">
      <c r="A31" s="24">
        <v>2032</v>
      </c>
      <c r="B31" s="28">
        <v>49.210517566506425</v>
      </c>
      <c r="C31" s="28">
        <v>368.23227439768186</v>
      </c>
      <c r="D31" s="28">
        <v>29.565321797738108</v>
      </c>
      <c r="E31" s="28">
        <v>4.6721089447444575</v>
      </c>
      <c r="F31" s="28">
        <v>50.430442310931703</v>
      </c>
    </row>
    <row r="32" spans="1:6" x14ac:dyDescent="0.25">
      <c r="A32" s="24">
        <v>2033</v>
      </c>
      <c r="B32" s="28">
        <v>47.55268872007268</v>
      </c>
      <c r="C32" s="28">
        <v>371.32744553906593</v>
      </c>
      <c r="D32" s="28">
        <v>29.862031978892404</v>
      </c>
      <c r="E32" s="28">
        <v>4.3674504925462063</v>
      </c>
      <c r="F32" s="28">
        <v>50.131587978952645</v>
      </c>
    </row>
    <row r="33" spans="1:6" x14ac:dyDescent="0.25">
      <c r="A33" s="24">
        <v>2034</v>
      </c>
      <c r="B33" s="28">
        <v>46.025917751560279</v>
      </c>
      <c r="C33" s="28">
        <v>374.16377605357951</v>
      </c>
      <c r="D33" s="28">
        <v>30.178035564088891</v>
      </c>
      <c r="E33" s="28">
        <v>4.0895172216326898</v>
      </c>
      <c r="F33" s="28">
        <v>49.441752932598327</v>
      </c>
    </row>
    <row r="34" spans="1:6" x14ac:dyDescent="0.25">
      <c r="A34" s="24">
        <v>2035</v>
      </c>
      <c r="B34" s="28">
        <v>44.598757750919617</v>
      </c>
      <c r="C34" s="28">
        <v>376.77522461257257</v>
      </c>
      <c r="D34" s="28">
        <v>30.506774747713671</v>
      </c>
      <c r="E34" s="28">
        <v>3.8359416691133474</v>
      </c>
      <c r="F34" s="28">
        <v>48.754137558595353</v>
      </c>
    </row>
    <row r="35" spans="1:6" x14ac:dyDescent="0.25">
      <c r="A35" s="24">
        <v>2036</v>
      </c>
      <c r="B35" s="28">
        <v>43.303933661108367</v>
      </c>
      <c r="C35" s="28">
        <v>379.10300589619141</v>
      </c>
      <c r="D35" s="28">
        <v>30.838840660437196</v>
      </c>
      <c r="E35" s="28">
        <v>3.6044255793729141</v>
      </c>
      <c r="F35" s="28">
        <v>48.079742401821797</v>
      </c>
    </row>
    <row r="36" spans="1:6" x14ac:dyDescent="0.25">
      <c r="A36" s="24">
        <v>2037</v>
      </c>
      <c r="B36" s="28">
        <v>42.11101828880016</v>
      </c>
      <c r="C36" s="28">
        <v>381.17751338020724</v>
      </c>
      <c r="D36" s="28">
        <v>31.172838501893754</v>
      </c>
      <c r="E36" s="28">
        <v>3.3930030838434875</v>
      </c>
      <c r="F36" s="28">
        <v>47.418059084182183</v>
      </c>
    </row>
    <row r="37" spans="1:6" x14ac:dyDescent="0.25">
      <c r="A37" s="24">
        <v>2038</v>
      </c>
      <c r="B37" s="28">
        <v>41.004662353319915</v>
      </c>
      <c r="C37" s="28">
        <v>383.02132484980024</v>
      </c>
      <c r="D37" s="28">
        <v>31.508194061187343</v>
      </c>
      <c r="E37" s="28">
        <v>3.1998788002600689</v>
      </c>
      <c r="F37" s="28">
        <v>46.76861736619513</v>
      </c>
    </row>
    <row r="38" spans="1:6" x14ac:dyDescent="0.25">
      <c r="A38" s="24">
        <v>2039</v>
      </c>
      <c r="B38" s="28">
        <v>39.997923409871667</v>
      </c>
      <c r="C38" s="28">
        <v>384.77622555452706</v>
      </c>
      <c r="D38" s="28">
        <v>31.850977632517381</v>
      </c>
      <c r="E38" s="28">
        <v>3.023621747843686</v>
      </c>
      <c r="F38" s="28">
        <v>46.130981322920704</v>
      </c>
    </row>
    <row r="39" spans="1:6" x14ac:dyDescent="0.25">
      <c r="A39" s="24">
        <v>2040</v>
      </c>
      <c r="B39" s="28">
        <v>39.082639748434261</v>
      </c>
      <c r="C39" s="28">
        <v>386.52664079500789</v>
      </c>
      <c r="D39" s="28">
        <v>32.204470403245047</v>
      </c>
      <c r="E39" s="28">
        <v>2.8628802910400837</v>
      </c>
      <c r="F39" s="28">
        <v>45.504745938550975</v>
      </c>
    </row>
  </sheetData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52" t="s">
        <v>254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O39"/>
  <sheetViews>
    <sheetView workbookViewId="0">
      <selection activeCell="F4" sqref="F4"/>
    </sheetView>
  </sheetViews>
  <sheetFormatPr defaultRowHeight="15" x14ac:dyDescent="0.25"/>
  <cols>
    <col min="2" max="4" width="11.85546875" customWidth="1"/>
  </cols>
  <sheetData>
    <row r="1" spans="1:15" s="24" customFormat="1" x14ac:dyDescent="0.25">
      <c r="A1" s="52" t="s">
        <v>255</v>
      </c>
    </row>
    <row r="3" spans="1:15" ht="15.75" x14ac:dyDescent="0.25">
      <c r="B3" s="69" t="s">
        <v>40</v>
      </c>
      <c r="C3" s="69" t="s">
        <v>42</v>
      </c>
      <c r="D3" s="69" t="s">
        <v>41</v>
      </c>
    </row>
    <row r="4" spans="1:15" x14ac:dyDescent="0.25">
      <c r="A4" s="24">
        <v>2005</v>
      </c>
      <c r="B4" s="19">
        <v>482.14788328758169</v>
      </c>
      <c r="C4" s="19"/>
      <c r="D4" s="19"/>
    </row>
    <row r="5" spans="1:15" x14ac:dyDescent="0.25">
      <c r="A5" s="24">
        <v>2006</v>
      </c>
      <c r="B5" s="19">
        <v>484.56485781763007</v>
      </c>
      <c r="C5" s="19"/>
      <c r="D5" s="19"/>
    </row>
    <row r="6" spans="1:15" x14ac:dyDescent="0.25">
      <c r="A6" s="24">
        <v>2007</v>
      </c>
      <c r="B6" s="19">
        <v>476.75353870473464</v>
      </c>
      <c r="C6" s="19"/>
      <c r="D6" s="19"/>
    </row>
    <row r="7" spans="1:15" x14ac:dyDescent="0.25">
      <c r="A7" s="24">
        <v>2008</v>
      </c>
      <c r="B7" s="19">
        <v>456.97348033066612</v>
      </c>
      <c r="C7" s="19"/>
      <c r="D7" s="19"/>
    </row>
    <row r="8" spans="1:15" x14ac:dyDescent="0.25">
      <c r="A8" s="24">
        <v>2009</v>
      </c>
      <c r="B8" s="19">
        <v>427.95819474784571</v>
      </c>
      <c r="C8" s="19"/>
      <c r="D8" s="19"/>
    </row>
    <row r="9" spans="1:15" x14ac:dyDescent="0.25">
      <c r="A9" s="24">
        <v>2010</v>
      </c>
      <c r="B9" s="19">
        <v>413.34529774094847</v>
      </c>
      <c r="C9" s="19"/>
      <c r="D9" s="19"/>
    </row>
    <row r="10" spans="1:15" x14ac:dyDescent="0.25">
      <c r="A10" s="24">
        <v>2011</v>
      </c>
      <c r="B10" s="19">
        <v>413.056955288479</v>
      </c>
      <c r="C10" s="19"/>
      <c r="D10" s="19"/>
    </row>
    <row r="11" spans="1:15" x14ac:dyDescent="0.25">
      <c r="A11" s="24">
        <v>2012</v>
      </c>
      <c r="B11" s="19">
        <v>394.10951736704618</v>
      </c>
      <c r="C11" s="19"/>
      <c r="D11" s="19"/>
    </row>
    <row r="12" spans="1:15" x14ac:dyDescent="0.25">
      <c r="A12" s="24">
        <v>2013</v>
      </c>
      <c r="B12" s="19">
        <v>397.89933205513461</v>
      </c>
      <c r="C12" s="19"/>
      <c r="D12" s="19"/>
    </row>
    <row r="13" spans="1:15" x14ac:dyDescent="0.25">
      <c r="A13" s="24">
        <v>2014</v>
      </c>
      <c r="B13" s="19">
        <v>415.4938772247915</v>
      </c>
      <c r="C13" s="19">
        <v>415.4938772247915</v>
      </c>
      <c r="D13" s="19">
        <v>415.4938772247915</v>
      </c>
    </row>
    <row r="14" spans="1:15" x14ac:dyDescent="0.25">
      <c r="A14" s="24">
        <v>2015</v>
      </c>
      <c r="B14" s="19">
        <v>427.1563707344755</v>
      </c>
      <c r="C14" s="19">
        <v>434.89297200718778</v>
      </c>
      <c r="D14" s="19">
        <v>425.76679383382316</v>
      </c>
      <c r="O14" s="24"/>
    </row>
    <row r="15" spans="1:15" x14ac:dyDescent="0.25">
      <c r="A15" s="24">
        <v>2016</v>
      </c>
      <c r="B15" s="19">
        <v>427.00814098624835</v>
      </c>
      <c r="C15" s="19">
        <v>444.30054021678109</v>
      </c>
      <c r="D15" s="19">
        <v>421.72684316087503</v>
      </c>
      <c r="O15" s="24"/>
    </row>
    <row r="16" spans="1:15" x14ac:dyDescent="0.25">
      <c r="A16" s="24">
        <v>2017</v>
      </c>
      <c r="B16" s="19">
        <v>432.10025488057011</v>
      </c>
      <c r="C16" s="19">
        <v>456.02074452696473</v>
      </c>
      <c r="D16" s="19">
        <v>422.76615487917559</v>
      </c>
      <c r="O16" s="24"/>
    </row>
    <row r="17" spans="1:15" x14ac:dyDescent="0.25">
      <c r="A17" s="24">
        <v>2018</v>
      </c>
      <c r="B17" s="19">
        <v>436.5348625645334</v>
      </c>
      <c r="C17" s="19">
        <v>469.00247543957551</v>
      </c>
      <c r="D17" s="19">
        <v>423.92956248792638</v>
      </c>
      <c r="O17" s="24"/>
    </row>
    <row r="18" spans="1:15" x14ac:dyDescent="0.25">
      <c r="A18" s="24">
        <v>2019</v>
      </c>
      <c r="B18" s="19">
        <v>443.94563167697714</v>
      </c>
      <c r="C18" s="19">
        <v>486.94312882482194</v>
      </c>
      <c r="D18" s="19">
        <v>428.94167100211075</v>
      </c>
      <c r="O18" s="24"/>
    </row>
    <row r="19" spans="1:15" x14ac:dyDescent="0.25">
      <c r="A19" s="24">
        <v>2020</v>
      </c>
      <c r="B19" s="19">
        <v>455.05743554315643</v>
      </c>
      <c r="C19" s="19">
        <v>509.52456788763942</v>
      </c>
      <c r="D19" s="19">
        <v>437.95027018321218</v>
      </c>
      <c r="O19" s="24"/>
    </row>
    <row r="20" spans="1:15" x14ac:dyDescent="0.25">
      <c r="A20" s="24">
        <v>2021</v>
      </c>
      <c r="B20" s="19">
        <v>468.65540806054895</v>
      </c>
      <c r="C20" s="19">
        <v>535.15151322044608</v>
      </c>
      <c r="D20" s="19">
        <v>449.29476319613246</v>
      </c>
      <c r="O20" s="24"/>
    </row>
    <row r="21" spans="1:15" x14ac:dyDescent="0.25">
      <c r="A21" s="24">
        <v>2022</v>
      </c>
      <c r="B21" s="19">
        <v>481.42148797207511</v>
      </c>
      <c r="C21" s="19">
        <v>559.41554846131373</v>
      </c>
      <c r="D21" s="19">
        <v>459.68410033384265</v>
      </c>
      <c r="O21" s="24"/>
    </row>
    <row r="22" spans="1:15" x14ac:dyDescent="0.25">
      <c r="A22" s="24">
        <v>2023</v>
      </c>
      <c r="B22" s="19">
        <v>491.70197304863206</v>
      </c>
      <c r="C22" s="19">
        <v>579.42769972841234</v>
      </c>
      <c r="D22" s="19">
        <v>467.60124630413765</v>
      </c>
      <c r="O22" s="24"/>
    </row>
    <row r="23" spans="1:15" x14ac:dyDescent="0.25">
      <c r="A23" s="24">
        <v>2024</v>
      </c>
      <c r="B23" s="19">
        <v>498.41168093732466</v>
      </c>
      <c r="C23" s="19">
        <v>595.33553842268009</v>
      </c>
      <c r="D23" s="19">
        <v>472.77128228877172</v>
      </c>
      <c r="O23" s="24"/>
    </row>
    <row r="24" spans="1:15" x14ac:dyDescent="0.25">
      <c r="A24" s="24">
        <v>2025</v>
      </c>
      <c r="B24" s="19">
        <v>501.48599745138699</v>
      </c>
      <c r="C24" s="19">
        <v>607.64480468268493</v>
      </c>
      <c r="D24" s="19">
        <v>474.79290396610673</v>
      </c>
      <c r="O24" s="24"/>
    </row>
    <row r="25" spans="1:15" x14ac:dyDescent="0.25">
      <c r="A25" s="24">
        <v>2026</v>
      </c>
      <c r="B25" s="19">
        <v>503.20521016212348</v>
      </c>
      <c r="C25" s="19">
        <v>618.17139294416552</v>
      </c>
      <c r="D25" s="19">
        <v>475.36003275909167</v>
      </c>
      <c r="O25" s="24"/>
    </row>
    <row r="26" spans="1:15" x14ac:dyDescent="0.25">
      <c r="A26" s="24">
        <v>2027</v>
      </c>
      <c r="B26" s="19">
        <v>503.11884075338185</v>
      </c>
      <c r="C26" s="19">
        <v>626.4041419009925</v>
      </c>
      <c r="D26" s="19">
        <v>474.30332048022547</v>
      </c>
      <c r="O26" s="24"/>
    </row>
    <row r="27" spans="1:15" x14ac:dyDescent="0.25">
      <c r="A27" s="24">
        <v>2028</v>
      </c>
      <c r="B27" s="19">
        <v>501.29325854162619</v>
      </c>
      <c r="C27" s="19">
        <v>632.39930168444914</v>
      </c>
      <c r="D27" s="19">
        <v>471.60231607863676</v>
      </c>
      <c r="O27" s="24"/>
    </row>
    <row r="28" spans="1:15" x14ac:dyDescent="0.25">
      <c r="A28" s="24">
        <v>2029</v>
      </c>
      <c r="B28" s="19">
        <v>500.14119898570897</v>
      </c>
      <c r="C28" s="19">
        <v>637.54076908519141</v>
      </c>
      <c r="D28" s="19">
        <v>468.96165625927836</v>
      </c>
      <c r="O28" s="24"/>
    </row>
    <row r="29" spans="1:15" x14ac:dyDescent="0.25">
      <c r="A29" s="24">
        <v>2030</v>
      </c>
      <c r="B29" s="19">
        <v>500.12543350966143</v>
      </c>
      <c r="C29" s="19">
        <v>642.88913736455368</v>
      </c>
      <c r="D29" s="19">
        <v>466.51469110423352</v>
      </c>
      <c r="O29" s="24"/>
    </row>
    <row r="30" spans="1:15" x14ac:dyDescent="0.25">
      <c r="A30" s="24">
        <v>2031</v>
      </c>
      <c r="B30" s="19">
        <v>500.79707737978265</v>
      </c>
      <c r="C30" s="19">
        <v>648.30586125182481</v>
      </c>
      <c r="D30" s="19">
        <v>464.33825424137609</v>
      </c>
      <c r="O30" s="24"/>
    </row>
    <row r="31" spans="1:15" x14ac:dyDescent="0.25">
      <c r="A31" s="24">
        <v>2032</v>
      </c>
      <c r="B31" s="19">
        <v>502.11066501760257</v>
      </c>
      <c r="C31" s="19">
        <v>652.52964085941517</v>
      </c>
      <c r="D31" s="19">
        <v>462.38480563228939</v>
      </c>
      <c r="O31" s="24"/>
    </row>
    <row r="32" spans="1:15" x14ac:dyDescent="0.25">
      <c r="A32" s="24">
        <v>2033</v>
      </c>
      <c r="B32" s="19">
        <v>503.24120470952994</v>
      </c>
      <c r="C32" s="19">
        <v>655.8742214509399</v>
      </c>
      <c r="D32" s="19">
        <v>460.35156744234632</v>
      </c>
      <c r="O32" s="24"/>
    </row>
    <row r="33" spans="1:15" x14ac:dyDescent="0.25">
      <c r="A33" s="24">
        <v>2034</v>
      </c>
      <c r="B33" s="19">
        <v>503.89899952345974</v>
      </c>
      <c r="C33" s="19">
        <v>658.43829904329471</v>
      </c>
      <c r="D33" s="19">
        <v>458.42412450679063</v>
      </c>
      <c r="O33" s="24"/>
    </row>
    <row r="34" spans="1:15" x14ac:dyDescent="0.25">
      <c r="A34" s="24">
        <v>2035</v>
      </c>
      <c r="B34" s="19">
        <v>504.47083633891452</v>
      </c>
      <c r="C34" s="19">
        <v>660.14438342757387</v>
      </c>
      <c r="D34" s="19">
        <v>456.33241676165744</v>
      </c>
      <c r="O34" s="24"/>
    </row>
    <row r="35" spans="1:15" x14ac:dyDescent="0.25">
      <c r="A35" s="24">
        <v>2036</v>
      </c>
      <c r="B35" s="19">
        <v>504.92994819893175</v>
      </c>
      <c r="C35" s="19">
        <v>661.39471144267384</v>
      </c>
      <c r="D35" s="19">
        <v>453.62370414293497</v>
      </c>
      <c r="O35" s="24"/>
    </row>
    <row r="36" spans="1:15" x14ac:dyDescent="0.25">
      <c r="A36" s="24">
        <v>2037</v>
      </c>
      <c r="B36" s="19">
        <v>505.27243233892682</v>
      </c>
      <c r="C36" s="19">
        <v>662.317198882963</v>
      </c>
      <c r="D36" s="19">
        <v>450.47350041883908</v>
      </c>
      <c r="O36" s="24"/>
    </row>
    <row r="37" spans="1:15" x14ac:dyDescent="0.25">
      <c r="A37" s="24">
        <v>2038</v>
      </c>
      <c r="B37" s="19">
        <v>505.50267743076273</v>
      </c>
      <c r="C37" s="19">
        <v>663.1802332817374</v>
      </c>
      <c r="D37" s="19">
        <v>447.07155951511555</v>
      </c>
      <c r="O37" s="24"/>
    </row>
    <row r="38" spans="1:15" x14ac:dyDescent="0.25">
      <c r="A38" s="24">
        <v>2039</v>
      </c>
      <c r="B38" s="19">
        <v>505.77972966768061</v>
      </c>
      <c r="C38" s="19">
        <v>664.09139514773915</v>
      </c>
      <c r="D38" s="19">
        <v>443.52777505047561</v>
      </c>
      <c r="O38" s="24"/>
    </row>
    <row r="39" spans="1:15" x14ac:dyDescent="0.25">
      <c r="A39" s="24">
        <v>2040</v>
      </c>
      <c r="B39" s="19">
        <v>506.1813771762782</v>
      </c>
      <c r="C39" s="19">
        <v>664.88865548015167</v>
      </c>
      <c r="D39" s="19">
        <v>439.82550795143936</v>
      </c>
      <c r="O39" s="2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39"/>
  <sheetViews>
    <sheetView topLeftCell="D1" workbookViewId="0">
      <selection activeCell="N24" sqref="N24"/>
    </sheetView>
  </sheetViews>
  <sheetFormatPr defaultRowHeight="15" x14ac:dyDescent="0.25"/>
  <cols>
    <col min="2" max="7" width="22.28515625" customWidth="1"/>
  </cols>
  <sheetData>
    <row r="1" spans="1:7" ht="15.75" x14ac:dyDescent="0.25">
      <c r="A1" s="68" t="s">
        <v>36</v>
      </c>
    </row>
    <row r="2" spans="1:7" s="24" customFormat="1" x14ac:dyDescent="0.25"/>
    <row r="3" spans="1:7" x14ac:dyDescent="0.25">
      <c r="B3" s="47" t="s">
        <v>214</v>
      </c>
      <c r="C3" s="47" t="s">
        <v>215</v>
      </c>
      <c r="D3" s="47" t="s">
        <v>218</v>
      </c>
      <c r="E3" s="47" t="s">
        <v>217</v>
      </c>
      <c r="F3" s="47" t="s">
        <v>216</v>
      </c>
      <c r="G3" s="47" t="s">
        <v>219</v>
      </c>
    </row>
    <row r="4" spans="1:7" x14ac:dyDescent="0.25">
      <c r="A4">
        <v>2005</v>
      </c>
      <c r="B4" s="6">
        <v>54.57</v>
      </c>
      <c r="C4" s="6"/>
      <c r="D4" s="6"/>
      <c r="E4">
        <v>8.69</v>
      </c>
    </row>
    <row r="5" spans="1:7" x14ac:dyDescent="0.25">
      <c r="A5">
        <v>2006</v>
      </c>
      <c r="B5" s="6">
        <v>65.16</v>
      </c>
      <c r="C5" s="6"/>
      <c r="D5" s="6"/>
      <c r="E5">
        <v>6.73</v>
      </c>
    </row>
    <row r="6" spans="1:7" x14ac:dyDescent="0.25">
      <c r="A6">
        <v>2007</v>
      </c>
      <c r="B6" s="6">
        <v>72.44</v>
      </c>
      <c r="C6" s="6"/>
      <c r="D6" s="6"/>
      <c r="E6">
        <v>6.97</v>
      </c>
    </row>
    <row r="7" spans="1:7" x14ac:dyDescent="0.25">
      <c r="A7">
        <v>2008</v>
      </c>
      <c r="B7" s="6">
        <v>96.94</v>
      </c>
      <c r="C7" s="6"/>
      <c r="D7" s="6"/>
      <c r="E7">
        <v>8.86</v>
      </c>
    </row>
    <row r="8" spans="1:7" x14ac:dyDescent="0.25">
      <c r="A8">
        <v>2009</v>
      </c>
      <c r="B8" s="6">
        <v>61.74</v>
      </c>
      <c r="C8" s="6"/>
      <c r="D8" s="6"/>
      <c r="E8">
        <v>3.94</v>
      </c>
    </row>
    <row r="9" spans="1:7" x14ac:dyDescent="0.25">
      <c r="A9">
        <v>2010</v>
      </c>
      <c r="B9" s="6">
        <v>79.61</v>
      </c>
      <c r="C9" s="6"/>
      <c r="D9" s="6"/>
      <c r="E9">
        <v>4.37</v>
      </c>
    </row>
    <row r="10" spans="1:7" x14ac:dyDescent="0.25">
      <c r="A10">
        <v>2011</v>
      </c>
      <c r="B10" s="6">
        <v>111.26</v>
      </c>
      <c r="C10" s="6"/>
      <c r="D10" s="6"/>
      <c r="E10">
        <v>4</v>
      </c>
    </row>
    <row r="11" spans="1:7" x14ac:dyDescent="0.25">
      <c r="A11">
        <v>2012</v>
      </c>
      <c r="B11" s="6">
        <v>111.63</v>
      </c>
      <c r="C11" s="6"/>
      <c r="D11" s="6"/>
      <c r="E11">
        <v>2.75</v>
      </c>
    </row>
    <row r="12" spans="1:7" x14ac:dyDescent="0.25">
      <c r="A12">
        <v>2013</v>
      </c>
      <c r="B12" s="6">
        <v>108.56</v>
      </c>
      <c r="C12" s="6"/>
      <c r="D12" s="6"/>
      <c r="E12">
        <v>3.73</v>
      </c>
    </row>
    <row r="13" spans="1:7" x14ac:dyDescent="0.25">
      <c r="A13">
        <v>2014</v>
      </c>
      <c r="B13" s="6">
        <v>99.02</v>
      </c>
      <c r="C13" s="6">
        <v>99.02</v>
      </c>
      <c r="D13" s="6">
        <v>99.02</v>
      </c>
      <c r="E13">
        <v>4.3899999999999997</v>
      </c>
      <c r="F13">
        <v>4.3899999999999997</v>
      </c>
      <c r="G13">
        <v>4.3899999999999997</v>
      </c>
    </row>
    <row r="14" spans="1:7" x14ac:dyDescent="0.25">
      <c r="A14">
        <v>2015</v>
      </c>
      <c r="B14" s="6">
        <v>56</v>
      </c>
      <c r="C14" s="6">
        <v>60</v>
      </c>
      <c r="D14" s="6">
        <v>51</v>
      </c>
      <c r="E14">
        <v>2.9</v>
      </c>
      <c r="F14">
        <v>3.05</v>
      </c>
      <c r="G14">
        <v>2.75</v>
      </c>
    </row>
    <row r="15" spans="1:7" x14ac:dyDescent="0.25">
      <c r="A15">
        <v>2016</v>
      </c>
      <c r="B15" s="6">
        <v>61.43</v>
      </c>
      <c r="C15" s="6">
        <v>73.72</v>
      </c>
      <c r="D15" s="6">
        <v>47.92</v>
      </c>
      <c r="E15">
        <v>3.2</v>
      </c>
      <c r="F15">
        <v>3.65</v>
      </c>
      <c r="G15">
        <v>2.85</v>
      </c>
    </row>
    <row r="16" spans="1:7" x14ac:dyDescent="0.25">
      <c r="A16">
        <v>2017</v>
      </c>
      <c r="B16" s="6">
        <v>75</v>
      </c>
      <c r="C16" s="6">
        <v>96</v>
      </c>
      <c r="D16" s="6">
        <v>51.804123711340203</v>
      </c>
      <c r="E16">
        <v>3.55</v>
      </c>
      <c r="F16">
        <v>3.95</v>
      </c>
      <c r="G16">
        <v>2.9</v>
      </c>
    </row>
    <row r="17" spans="1:7" x14ac:dyDescent="0.25">
      <c r="A17">
        <v>2018</v>
      </c>
      <c r="B17" s="6">
        <v>77.827956989247298</v>
      </c>
      <c r="C17" s="6">
        <v>99.61978494623655</v>
      </c>
      <c r="D17" s="6">
        <v>53.757454827624422</v>
      </c>
      <c r="E17">
        <v>3.67</v>
      </c>
      <c r="F17">
        <v>4.25</v>
      </c>
      <c r="G17">
        <v>2.95</v>
      </c>
    </row>
    <row r="18" spans="1:7" x14ac:dyDescent="0.25">
      <c r="A18">
        <v>2019</v>
      </c>
      <c r="B18" s="6">
        <v>79.223404255319153</v>
      </c>
      <c r="C18" s="6">
        <v>102.1981914893617</v>
      </c>
      <c r="D18" s="6">
        <v>54.721320465014259</v>
      </c>
      <c r="E18">
        <v>3.77</v>
      </c>
      <c r="F18">
        <v>4.38</v>
      </c>
      <c r="G18">
        <v>3</v>
      </c>
    </row>
    <row r="19" spans="1:7" x14ac:dyDescent="0.25">
      <c r="A19">
        <v>2020</v>
      </c>
      <c r="B19" s="6">
        <v>81.621052631578962</v>
      </c>
      <c r="C19" s="6">
        <v>105.29115789473687</v>
      </c>
      <c r="D19" s="6">
        <v>56.377428106348354</v>
      </c>
      <c r="E19">
        <v>3.85</v>
      </c>
      <c r="F19">
        <v>4.5299999999999994</v>
      </c>
      <c r="G19">
        <v>3.05</v>
      </c>
    </row>
    <row r="20" spans="1:7" x14ac:dyDescent="0.25">
      <c r="A20">
        <v>2021</v>
      </c>
      <c r="B20" s="6">
        <v>83.926315789473691</v>
      </c>
      <c r="C20" s="6">
        <v>108.26494736842106</v>
      </c>
      <c r="D20" s="6">
        <v>58.3390243902439</v>
      </c>
      <c r="E20">
        <v>3.93</v>
      </c>
      <c r="F20">
        <v>4.629999999999999</v>
      </c>
      <c r="G20">
        <v>3.0999999999999996</v>
      </c>
    </row>
    <row r="21" spans="1:7" x14ac:dyDescent="0.25">
      <c r="A21">
        <v>2022</v>
      </c>
      <c r="B21" s="6">
        <v>85.726315789473688</v>
      </c>
      <c r="C21" s="6">
        <v>111.49068945641095</v>
      </c>
      <c r="D21" s="6">
        <v>59.961942122536435</v>
      </c>
      <c r="E21">
        <v>3.99</v>
      </c>
      <c r="F21">
        <v>4.7299999999999986</v>
      </c>
      <c r="G21">
        <v>3.1399999999999997</v>
      </c>
    </row>
    <row r="22" spans="1:7" x14ac:dyDescent="0.25">
      <c r="A22">
        <v>2023</v>
      </c>
      <c r="B22" s="6">
        <v>87.326315789473682</v>
      </c>
      <c r="C22" s="6">
        <v>113.19846096962171</v>
      </c>
      <c r="D22" s="6">
        <v>61.454170609325658</v>
      </c>
      <c r="E22">
        <v>4.04</v>
      </c>
      <c r="F22">
        <v>4.8199999999999985</v>
      </c>
      <c r="G22">
        <v>3.1699999999999995</v>
      </c>
    </row>
    <row r="23" spans="1:7" x14ac:dyDescent="0.25">
      <c r="A23">
        <v>2024</v>
      </c>
      <c r="B23" s="6">
        <v>88.78947368421052</v>
      </c>
      <c r="C23" s="6">
        <v>114.72130667219601</v>
      </c>
      <c r="D23" s="6">
        <v>62.857640696225033</v>
      </c>
      <c r="E23">
        <v>4.07</v>
      </c>
      <c r="F23">
        <v>4.9099999999999984</v>
      </c>
      <c r="G23">
        <v>3.1999999999999993</v>
      </c>
    </row>
    <row r="24" spans="1:7" x14ac:dyDescent="0.25">
      <c r="A24">
        <v>2025</v>
      </c>
      <c r="B24" s="6">
        <v>90.26315789473685</v>
      </c>
      <c r="C24" s="6">
        <v>116.2509398230018</v>
      </c>
      <c r="D24" s="6">
        <v>64.275375966471913</v>
      </c>
      <c r="E24">
        <v>4.0999999999999996</v>
      </c>
      <c r="F24">
        <v>4.9899999999999984</v>
      </c>
      <c r="G24">
        <v>3.2299999999999986</v>
      </c>
    </row>
    <row r="25" spans="1:7" x14ac:dyDescent="0.25">
      <c r="A25">
        <v>2026</v>
      </c>
      <c r="B25" s="6">
        <v>91.768421052631595</v>
      </c>
      <c r="C25" s="6">
        <v>117.81444241347768</v>
      </c>
      <c r="D25" s="6">
        <v>65.722399691785498</v>
      </c>
      <c r="E25">
        <v>4.129999999999999</v>
      </c>
      <c r="F25">
        <v>5.0599999999999987</v>
      </c>
      <c r="G25">
        <v>3.259999999999998</v>
      </c>
    </row>
    <row r="26" spans="1:7" x14ac:dyDescent="0.25">
      <c r="A26">
        <v>2027</v>
      </c>
      <c r="B26" s="6">
        <v>93.284210526315803</v>
      </c>
      <c r="C26" s="6">
        <v>119.38467081222615</v>
      </c>
      <c r="D26" s="6">
        <v>67.183750240405473</v>
      </c>
      <c r="E26">
        <v>4.1599999999999984</v>
      </c>
      <c r="F26">
        <v>5.1199999999999983</v>
      </c>
      <c r="G26">
        <v>3.2899999999999974</v>
      </c>
    </row>
    <row r="27" spans="1:7" x14ac:dyDescent="0.25">
      <c r="A27">
        <v>2028</v>
      </c>
      <c r="B27" s="6">
        <v>94.821052631578951</v>
      </c>
      <c r="C27" s="6">
        <v>120.97511201195012</v>
      </c>
      <c r="D27" s="6">
        <v>68.666993251207771</v>
      </c>
      <c r="E27">
        <v>4.1899999999999977</v>
      </c>
      <c r="F27">
        <v>5.1799999999999979</v>
      </c>
      <c r="G27">
        <v>3.3199999999999967</v>
      </c>
    </row>
    <row r="28" spans="1:7" x14ac:dyDescent="0.25">
      <c r="A28">
        <v>2029</v>
      </c>
      <c r="B28" s="6">
        <v>96.4</v>
      </c>
      <c r="C28" s="6">
        <v>122.6124764805611</v>
      </c>
      <c r="D28" s="6">
        <v>70.187523519438912</v>
      </c>
      <c r="E28">
        <v>4.2199999999999971</v>
      </c>
      <c r="F28">
        <v>5.2399999999999975</v>
      </c>
      <c r="G28">
        <v>3.3499999999999961</v>
      </c>
    </row>
    <row r="29" spans="1:7" x14ac:dyDescent="0.25">
      <c r="A29">
        <v>2030</v>
      </c>
      <c r="B29" s="6">
        <v>97.989473684210537</v>
      </c>
      <c r="C29" s="6">
        <v>124.25641333549272</v>
      </c>
      <c r="D29" s="6">
        <v>71.722534032928351</v>
      </c>
      <c r="E29">
        <v>4.2499999999999964</v>
      </c>
      <c r="F29">
        <v>5.2899999999999974</v>
      </c>
      <c r="G29">
        <v>3.3799999999999955</v>
      </c>
    </row>
    <row r="30" spans="1:7" x14ac:dyDescent="0.25">
      <c r="A30">
        <v>2031</v>
      </c>
      <c r="B30" s="6">
        <v>98.842105263157904</v>
      </c>
      <c r="C30" s="6">
        <v>125.14851923929787</v>
      </c>
      <c r="D30" s="6">
        <v>72.53569128701794</v>
      </c>
      <c r="E30">
        <v>4.2799999999999958</v>
      </c>
      <c r="F30">
        <v>5.3299999999999974</v>
      </c>
      <c r="G30">
        <v>3.4099999999999948</v>
      </c>
    </row>
    <row r="31" spans="1:7" x14ac:dyDescent="0.25">
      <c r="A31">
        <v>2032</v>
      </c>
      <c r="B31" s="6">
        <v>99.715789473684225</v>
      </c>
      <c r="C31" s="6">
        <v>126.06537477803226</v>
      </c>
      <c r="D31" s="6">
        <v>73.366204169336186</v>
      </c>
      <c r="E31">
        <v>4.3099999999999952</v>
      </c>
      <c r="F31">
        <v>5.3699999999999974</v>
      </c>
      <c r="G31">
        <v>3.4399999999999942</v>
      </c>
    </row>
    <row r="32" spans="1:7" x14ac:dyDescent="0.25">
      <c r="A32">
        <v>2033</v>
      </c>
      <c r="B32" s="6">
        <v>100.6</v>
      </c>
      <c r="C32" s="6">
        <v>126.99359788561064</v>
      </c>
      <c r="D32" s="6">
        <v>74.206402114389348</v>
      </c>
      <c r="E32">
        <v>4.3399999999999945</v>
      </c>
      <c r="F32">
        <v>5.4099999999999975</v>
      </c>
      <c r="G32">
        <v>3.4599999999999942</v>
      </c>
    </row>
    <row r="33" spans="1:7" x14ac:dyDescent="0.25">
      <c r="A33">
        <v>2034</v>
      </c>
      <c r="B33" s="6">
        <v>101.49473684210527</v>
      </c>
      <c r="C33" s="6">
        <v>127.93315507383427</v>
      </c>
      <c r="D33" s="6">
        <v>75.056318610376266</v>
      </c>
      <c r="E33">
        <v>4.3699999999999939</v>
      </c>
      <c r="F33">
        <v>5.4599999999999973</v>
      </c>
      <c r="G33">
        <v>3.4799999999999942</v>
      </c>
    </row>
    <row r="34" spans="1:7" x14ac:dyDescent="0.25">
      <c r="A34">
        <v>2035</v>
      </c>
      <c r="B34" s="6">
        <v>102.4</v>
      </c>
      <c r="C34" s="6">
        <v>128.88401343701159</v>
      </c>
      <c r="D34" s="6">
        <v>75.915986562988408</v>
      </c>
      <c r="E34">
        <v>4.3999999999999932</v>
      </c>
      <c r="F34">
        <v>5.5099999999999971</v>
      </c>
      <c r="G34">
        <v>3.489999999999994</v>
      </c>
    </row>
    <row r="35" spans="1:7" x14ac:dyDescent="0.25">
      <c r="A35">
        <v>2036</v>
      </c>
      <c r="B35" s="6">
        <v>103.32631578947368</v>
      </c>
      <c r="C35" s="6">
        <v>129.8593700011088</v>
      </c>
      <c r="D35" s="6">
        <v>76.793261577838535</v>
      </c>
      <c r="E35">
        <v>4.4299999999999926</v>
      </c>
      <c r="F35">
        <v>5.5599999999999969</v>
      </c>
      <c r="G35">
        <v>3.4999999999999938</v>
      </c>
    </row>
    <row r="36" spans="1:7" x14ac:dyDescent="0.25">
      <c r="A36">
        <v>2037</v>
      </c>
      <c r="B36" s="6">
        <v>104.25263157894739</v>
      </c>
      <c r="C36" s="6">
        <v>130.83271501832093</v>
      </c>
      <c r="D36" s="6">
        <v>77.672548139573806</v>
      </c>
      <c r="E36">
        <v>4.459999999999992</v>
      </c>
      <c r="F36">
        <v>5.6099999999999968</v>
      </c>
      <c r="G36">
        <v>3.5099999999999936</v>
      </c>
    </row>
    <row r="37" spans="1:7" x14ac:dyDescent="0.25">
      <c r="A37">
        <v>2038</v>
      </c>
      <c r="B37" s="6">
        <v>105.18947368421054</v>
      </c>
      <c r="C37" s="6">
        <v>131.81726604950316</v>
      </c>
      <c r="D37" s="6">
        <v>78.561681318917962</v>
      </c>
      <c r="E37">
        <v>4.4899999999999913</v>
      </c>
      <c r="F37">
        <v>5.6599999999999966</v>
      </c>
      <c r="G37">
        <v>3.5199999999999934</v>
      </c>
    </row>
    <row r="38" spans="1:7" x14ac:dyDescent="0.25">
      <c r="A38">
        <v>2039</v>
      </c>
      <c r="B38" s="6">
        <v>106.11578947368422</v>
      </c>
      <c r="C38" s="6">
        <v>132.7866484949709</v>
      </c>
      <c r="D38" s="6">
        <v>79.444930452397543</v>
      </c>
      <c r="E38">
        <v>4.5199999999999916</v>
      </c>
      <c r="F38">
        <v>5.7099999999999964</v>
      </c>
      <c r="G38">
        <v>3.5299999999999931</v>
      </c>
    </row>
    <row r="39" spans="1:7" x14ac:dyDescent="0.25">
      <c r="A39">
        <v>2040</v>
      </c>
      <c r="B39" s="6">
        <v>107.04210526315789</v>
      </c>
      <c r="C39" s="6">
        <v>133.7540984630692</v>
      </c>
      <c r="D39" s="6">
        <v>80.330112063246574</v>
      </c>
      <c r="E39">
        <v>4.5499999999999918</v>
      </c>
      <c r="F39">
        <v>5.7599999999999962</v>
      </c>
      <c r="G39">
        <v>3.5399999999999929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H39"/>
  <sheetViews>
    <sheetView workbookViewId="0">
      <selection activeCell="G5" sqref="G5"/>
    </sheetView>
  </sheetViews>
  <sheetFormatPr defaultRowHeight="15" x14ac:dyDescent="0.25"/>
  <cols>
    <col min="2" max="3" width="30.140625" customWidth="1"/>
    <col min="4" max="4" width="30.140625" style="24" customWidth="1"/>
    <col min="5" max="5" width="30.140625" customWidth="1"/>
  </cols>
  <sheetData>
    <row r="1" spans="1:8" x14ac:dyDescent="0.25">
      <c r="A1" s="52" t="s">
        <v>256</v>
      </c>
    </row>
    <row r="2" spans="1:8" s="24" customFormat="1" x14ac:dyDescent="0.25"/>
    <row r="3" spans="1:8" x14ac:dyDescent="0.25">
      <c r="B3" s="33" t="s">
        <v>149</v>
      </c>
      <c r="C3" s="33" t="s">
        <v>152</v>
      </c>
      <c r="D3" s="33" t="s">
        <v>151</v>
      </c>
      <c r="E3" s="33" t="s">
        <v>150</v>
      </c>
      <c r="F3" s="33"/>
      <c r="G3" s="33"/>
      <c r="H3" s="33"/>
    </row>
    <row r="4" spans="1:8" x14ac:dyDescent="0.25">
      <c r="A4" s="24">
        <v>2005</v>
      </c>
      <c r="B4" s="19">
        <v>482.14788328758169</v>
      </c>
      <c r="C4" s="19">
        <v>217.78015561373016</v>
      </c>
      <c r="D4" s="19">
        <v>0</v>
      </c>
      <c r="E4" s="19">
        <v>256.87772844877014</v>
      </c>
      <c r="F4" s="6"/>
    </row>
    <row r="5" spans="1:8" x14ac:dyDescent="0.25">
      <c r="A5" s="24">
        <v>2006</v>
      </c>
      <c r="B5" s="19">
        <v>484.56485781763007</v>
      </c>
      <c r="C5" s="19">
        <v>220.43225945804667</v>
      </c>
      <c r="D5" s="19">
        <v>0</v>
      </c>
      <c r="E5" s="19">
        <v>246.83757504422795</v>
      </c>
      <c r="F5" s="6"/>
    </row>
    <row r="6" spans="1:8" x14ac:dyDescent="0.25">
      <c r="A6" s="24">
        <v>2007</v>
      </c>
      <c r="B6" s="19">
        <v>476.75353870473464</v>
      </c>
      <c r="C6" s="19">
        <v>228.34938880764739</v>
      </c>
      <c r="D6" s="19">
        <v>0</v>
      </c>
      <c r="E6" s="19">
        <v>258.25394355363687</v>
      </c>
      <c r="F6" s="6"/>
    </row>
    <row r="7" spans="1:8" x14ac:dyDescent="0.25">
      <c r="A7" s="24">
        <v>2008</v>
      </c>
      <c r="B7" s="19">
        <v>456.97348033066612</v>
      </c>
      <c r="C7" s="19">
        <v>228.02370584920112</v>
      </c>
      <c r="D7" s="19">
        <v>0</v>
      </c>
      <c r="E7" s="19">
        <v>239.28834065235768</v>
      </c>
      <c r="F7" s="6"/>
    </row>
    <row r="8" spans="1:8" x14ac:dyDescent="0.25">
      <c r="A8" s="24">
        <v>2009</v>
      </c>
      <c r="B8" s="19">
        <v>427.95819474784571</v>
      </c>
      <c r="C8" s="19">
        <v>223.77347745739269</v>
      </c>
      <c r="D8" s="19">
        <v>0</v>
      </c>
      <c r="E8" s="19">
        <v>198.31539549466501</v>
      </c>
      <c r="F8" s="6"/>
    </row>
    <row r="9" spans="1:8" x14ac:dyDescent="0.25">
      <c r="A9" s="24">
        <v>2010</v>
      </c>
      <c r="B9" s="19">
        <v>413.34529774094847</v>
      </c>
      <c r="C9" s="19">
        <v>228.97752333380876</v>
      </c>
      <c r="D9" s="19">
        <v>0</v>
      </c>
      <c r="E9" s="19">
        <v>195.04491099256629</v>
      </c>
      <c r="F9" s="6"/>
    </row>
    <row r="10" spans="1:8" x14ac:dyDescent="0.25">
      <c r="A10" s="24">
        <v>2011</v>
      </c>
      <c r="B10" s="19">
        <v>413.056955288479</v>
      </c>
      <c r="C10" s="19">
        <v>245.66102499771188</v>
      </c>
      <c r="D10" s="19">
        <v>0</v>
      </c>
      <c r="E10" s="19">
        <v>170.54498153724413</v>
      </c>
      <c r="F10" s="6"/>
    </row>
    <row r="11" spans="1:8" x14ac:dyDescent="0.25">
      <c r="A11" s="24">
        <v>2012</v>
      </c>
      <c r="B11" s="19">
        <v>394.10951736704618</v>
      </c>
      <c r="C11" s="19">
        <v>249.86624672768068</v>
      </c>
      <c r="D11" s="19">
        <v>0</v>
      </c>
      <c r="E11" s="19">
        <v>157.02045030965337</v>
      </c>
      <c r="F11" s="6"/>
    </row>
    <row r="12" spans="1:8" x14ac:dyDescent="0.25">
      <c r="A12" s="24">
        <v>2013</v>
      </c>
      <c r="B12" s="19">
        <v>397.89933205513461</v>
      </c>
      <c r="C12" s="19">
        <v>259.30628502436588</v>
      </c>
      <c r="D12" s="19">
        <v>0</v>
      </c>
      <c r="E12" s="19">
        <v>151.68205058188192</v>
      </c>
      <c r="F12" s="6"/>
    </row>
    <row r="13" spans="1:8" x14ac:dyDescent="0.25">
      <c r="A13" s="24">
        <v>2014</v>
      </c>
      <c r="B13" s="19">
        <v>415.4938772247915</v>
      </c>
      <c r="C13" s="19">
        <v>264.51801802975444</v>
      </c>
      <c r="D13" s="19">
        <v>0</v>
      </c>
      <c r="E13" s="19">
        <v>150.49040707975936</v>
      </c>
      <c r="F13" s="6"/>
    </row>
    <row r="14" spans="1:8" x14ac:dyDescent="0.25">
      <c r="A14" s="24">
        <v>2015</v>
      </c>
      <c r="B14" s="19">
        <v>427.1563707344755</v>
      </c>
      <c r="C14" s="19">
        <v>280.54471365472295</v>
      </c>
      <c r="D14" s="19">
        <v>0</v>
      </c>
      <c r="E14" s="19">
        <v>146.61165707975255</v>
      </c>
      <c r="F14" s="6"/>
    </row>
    <row r="15" spans="1:8" x14ac:dyDescent="0.25">
      <c r="A15" s="24">
        <v>2016</v>
      </c>
      <c r="B15" s="19">
        <v>427.00814098624835</v>
      </c>
      <c r="C15" s="19">
        <v>292.14932920652763</v>
      </c>
      <c r="D15" s="19">
        <v>0</v>
      </c>
      <c r="E15" s="19">
        <v>134.8588117797207</v>
      </c>
      <c r="F15" s="6"/>
    </row>
    <row r="16" spans="1:8" x14ac:dyDescent="0.25">
      <c r="A16" s="24">
        <v>2017</v>
      </c>
      <c r="B16" s="19">
        <v>432.10025488057011</v>
      </c>
      <c r="C16" s="19">
        <v>302.05219179911586</v>
      </c>
      <c r="D16" s="19">
        <v>0</v>
      </c>
      <c r="E16" s="19">
        <v>130.04806308145427</v>
      </c>
      <c r="F16" s="6"/>
    </row>
    <row r="17" spans="1:6" x14ac:dyDescent="0.25">
      <c r="A17" s="24">
        <v>2018</v>
      </c>
      <c r="B17" s="19">
        <v>436.5348625645334</v>
      </c>
      <c r="C17" s="19">
        <v>311.43787322420155</v>
      </c>
      <c r="D17" s="19">
        <v>0</v>
      </c>
      <c r="E17" s="19">
        <v>125.09698934033179</v>
      </c>
      <c r="F17" s="6"/>
    </row>
    <row r="18" spans="1:6" x14ac:dyDescent="0.25">
      <c r="A18" s="24">
        <v>2019</v>
      </c>
      <c r="B18" s="19">
        <v>443.94563167697714</v>
      </c>
      <c r="C18" s="19">
        <v>314.90824238175492</v>
      </c>
      <c r="D18" s="19">
        <v>14.163904705249141</v>
      </c>
      <c r="E18" s="19">
        <v>114.87348458997306</v>
      </c>
      <c r="F18" s="6"/>
    </row>
    <row r="19" spans="1:6" x14ac:dyDescent="0.25">
      <c r="A19" s="24">
        <v>2020</v>
      </c>
      <c r="B19" s="19">
        <v>455.05743554315643</v>
      </c>
      <c r="C19" s="19">
        <v>323.89780752918426</v>
      </c>
      <c r="D19" s="19">
        <v>28.327809410498283</v>
      </c>
      <c r="E19" s="19">
        <v>102.83181860347389</v>
      </c>
      <c r="F19" s="6"/>
    </row>
    <row r="20" spans="1:6" x14ac:dyDescent="0.25">
      <c r="A20" s="24">
        <v>2021</v>
      </c>
      <c r="B20" s="19">
        <v>468.65540806054895</v>
      </c>
      <c r="C20" s="19">
        <v>335.53674167696909</v>
      </c>
      <c r="D20" s="19">
        <v>42.491714115747428</v>
      </c>
      <c r="E20" s="19">
        <v>90.626952267832436</v>
      </c>
      <c r="F20" s="6"/>
    </row>
    <row r="21" spans="1:6" x14ac:dyDescent="0.25">
      <c r="A21" s="24">
        <v>2022</v>
      </c>
      <c r="B21" s="19">
        <v>481.42148797207511</v>
      </c>
      <c r="C21" s="19">
        <v>341.72777795609699</v>
      </c>
      <c r="D21" s="19">
        <v>56.655618820996565</v>
      </c>
      <c r="E21" s="19">
        <v>83.038091194981561</v>
      </c>
      <c r="F21" s="6"/>
    </row>
    <row r="22" spans="1:6" x14ac:dyDescent="0.25">
      <c r="A22" s="24">
        <v>2023</v>
      </c>
      <c r="B22" s="19">
        <v>491.70197304863206</v>
      </c>
      <c r="C22" s="19">
        <v>351.55676280437774</v>
      </c>
      <c r="D22" s="19">
        <v>70.819523526245703</v>
      </c>
      <c r="E22" s="19">
        <v>69.325686718008612</v>
      </c>
      <c r="F22" s="6"/>
    </row>
    <row r="23" spans="1:6" x14ac:dyDescent="0.25">
      <c r="A23" s="24">
        <v>2024</v>
      </c>
      <c r="B23" s="19">
        <v>498.41168093732466</v>
      </c>
      <c r="C23" s="19">
        <v>356.46221546050526</v>
      </c>
      <c r="D23" s="19">
        <v>70.819523526245703</v>
      </c>
      <c r="E23" s="19">
        <v>71.129941950573667</v>
      </c>
      <c r="F23" s="6"/>
    </row>
    <row r="24" spans="1:6" x14ac:dyDescent="0.25">
      <c r="A24" s="24">
        <v>2025</v>
      </c>
      <c r="B24" s="19">
        <v>501.48599745138699</v>
      </c>
      <c r="C24" s="19">
        <v>363.13585560969989</v>
      </c>
      <c r="D24" s="19">
        <v>70.819523526245703</v>
      </c>
      <c r="E24" s="19">
        <v>67.530618315441373</v>
      </c>
      <c r="F24" s="6"/>
    </row>
    <row r="25" spans="1:6" x14ac:dyDescent="0.25">
      <c r="A25" s="24">
        <v>2026</v>
      </c>
      <c r="B25" s="19">
        <v>503.20521016212348</v>
      </c>
      <c r="C25" s="19">
        <v>371.62867700463551</v>
      </c>
      <c r="D25" s="19">
        <v>70.819523526245703</v>
      </c>
      <c r="E25" s="19">
        <v>60.757009631242269</v>
      </c>
      <c r="F25" s="6"/>
    </row>
    <row r="26" spans="1:6" x14ac:dyDescent="0.25">
      <c r="A26" s="24">
        <v>2027</v>
      </c>
      <c r="B26" s="19">
        <v>503.11884075338185</v>
      </c>
      <c r="C26" s="19">
        <v>376.40671549804472</v>
      </c>
      <c r="D26" s="19">
        <v>70.819523526245703</v>
      </c>
      <c r="E26" s="19">
        <v>55.892601729091425</v>
      </c>
      <c r="F26" s="6"/>
    </row>
    <row r="27" spans="1:6" x14ac:dyDescent="0.25">
      <c r="A27" s="24">
        <v>2028</v>
      </c>
      <c r="B27" s="19">
        <v>501.29325854162619</v>
      </c>
      <c r="C27" s="19">
        <v>380.96855348910373</v>
      </c>
      <c r="D27" s="19">
        <v>70.819523526245703</v>
      </c>
      <c r="E27" s="19">
        <v>49.505181526276814</v>
      </c>
      <c r="F27" s="6"/>
    </row>
    <row r="28" spans="1:6" x14ac:dyDescent="0.25">
      <c r="A28" s="24">
        <v>2029</v>
      </c>
      <c r="B28" s="19">
        <v>500.14119898570897</v>
      </c>
      <c r="C28" s="19">
        <v>394.34158566955068</v>
      </c>
      <c r="D28" s="19">
        <v>70.819523526245703</v>
      </c>
      <c r="E28" s="19">
        <v>34.980089789912526</v>
      </c>
      <c r="F28" s="6"/>
    </row>
    <row r="29" spans="1:6" x14ac:dyDescent="0.25">
      <c r="A29" s="24">
        <v>2030</v>
      </c>
      <c r="B29" s="19">
        <v>500.12543350966143</v>
      </c>
      <c r="C29" s="19">
        <v>395.11470388301461</v>
      </c>
      <c r="D29" s="19">
        <v>70.819523526245703</v>
      </c>
      <c r="E29" s="19">
        <v>34.191206100401146</v>
      </c>
      <c r="F29" s="6"/>
    </row>
    <row r="30" spans="1:6" x14ac:dyDescent="0.25">
      <c r="A30" s="24">
        <v>2031</v>
      </c>
      <c r="B30" s="19">
        <v>500.79707737978265</v>
      </c>
      <c r="C30" s="19">
        <v>399.63408526944119</v>
      </c>
      <c r="D30" s="19">
        <v>70.819523526245703</v>
      </c>
      <c r="E30" s="19">
        <v>30.343468584095774</v>
      </c>
      <c r="F30" s="6"/>
    </row>
    <row r="31" spans="1:6" x14ac:dyDescent="0.25">
      <c r="A31" s="24">
        <v>2032</v>
      </c>
      <c r="B31" s="19">
        <v>502.11066501760257</v>
      </c>
      <c r="C31" s="19">
        <v>403.03813076519663</v>
      </c>
      <c r="D31" s="19">
        <v>70.819523526245703</v>
      </c>
      <c r="E31" s="19">
        <v>28.253010726160284</v>
      </c>
      <c r="F31" s="6"/>
    </row>
    <row r="32" spans="1:6" x14ac:dyDescent="0.25">
      <c r="A32" s="24">
        <v>2033</v>
      </c>
      <c r="B32" s="19">
        <v>503.24120470952994</v>
      </c>
      <c r="C32" s="19">
        <v>406.64585561284133</v>
      </c>
      <c r="D32" s="19">
        <v>70.819523526245703</v>
      </c>
      <c r="E32" s="19">
        <v>25.775825570442876</v>
      </c>
      <c r="F32" s="6"/>
    </row>
    <row r="33" spans="1:6" x14ac:dyDescent="0.25">
      <c r="A33" s="24">
        <v>2034</v>
      </c>
      <c r="B33" s="19">
        <v>503.89899952345974</v>
      </c>
      <c r="C33" s="19">
        <v>409.60265803180346</v>
      </c>
      <c r="D33" s="19">
        <v>70.819523526245703</v>
      </c>
      <c r="E33" s="19">
        <v>23.476817965410575</v>
      </c>
      <c r="F33" s="6"/>
    </row>
    <row r="34" spans="1:6" x14ac:dyDescent="0.25">
      <c r="A34" s="24">
        <v>2035</v>
      </c>
      <c r="B34" s="19">
        <v>504.47083633891452</v>
      </c>
      <c r="C34" s="19">
        <v>413.31158688895846</v>
      </c>
      <c r="D34" s="19">
        <v>70.819523526245703</v>
      </c>
      <c r="E34" s="19">
        <v>20.339725923710418</v>
      </c>
      <c r="F34" s="6"/>
    </row>
    <row r="35" spans="1:6" x14ac:dyDescent="0.25">
      <c r="A35" s="24">
        <v>2036</v>
      </c>
      <c r="B35" s="19">
        <v>504.92994819893175</v>
      </c>
      <c r="C35" s="19">
        <v>417.40485741179577</v>
      </c>
      <c r="D35" s="19">
        <v>70.819523526245703</v>
      </c>
      <c r="E35" s="19">
        <v>16.705567260890234</v>
      </c>
      <c r="F35" s="6"/>
    </row>
    <row r="36" spans="1:6" x14ac:dyDescent="0.25">
      <c r="A36" s="24">
        <v>2037</v>
      </c>
      <c r="B36" s="19">
        <v>505.27243233892682</v>
      </c>
      <c r="C36" s="19">
        <v>420.76937332510443</v>
      </c>
      <c r="D36" s="19">
        <v>70.819523526245703</v>
      </c>
      <c r="E36" s="19">
        <v>13.683535487576691</v>
      </c>
      <c r="F36" s="6"/>
    </row>
    <row r="37" spans="1:6" x14ac:dyDescent="0.25">
      <c r="A37" s="24">
        <v>2038</v>
      </c>
      <c r="B37" s="19">
        <v>505.50267743076273</v>
      </c>
      <c r="C37" s="19">
        <v>423.55539582588528</v>
      </c>
      <c r="D37" s="19">
        <v>70.819523526245703</v>
      </c>
      <c r="E37" s="19">
        <v>11.127758078631658</v>
      </c>
      <c r="F37" s="6"/>
    </row>
    <row r="38" spans="1:6" x14ac:dyDescent="0.25">
      <c r="A38" s="24">
        <v>2039</v>
      </c>
      <c r="B38" s="19">
        <v>505.77972966768061</v>
      </c>
      <c r="C38" s="19">
        <v>426.46426456082202</v>
      </c>
      <c r="D38" s="19">
        <v>70.819523526245703</v>
      </c>
      <c r="E38" s="19">
        <v>8.4959415806128789</v>
      </c>
      <c r="F38" s="6"/>
    </row>
    <row r="39" spans="1:6" x14ac:dyDescent="0.25">
      <c r="A39" s="24">
        <v>2040</v>
      </c>
      <c r="B39" s="19">
        <v>506.1813771762782</v>
      </c>
      <c r="C39" s="19">
        <v>429.01593310852536</v>
      </c>
      <c r="D39" s="19">
        <v>70.819523526245703</v>
      </c>
      <c r="E39" s="19">
        <v>6.3459205415071409</v>
      </c>
      <c r="F39" s="6"/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E39"/>
  <sheetViews>
    <sheetView workbookViewId="0">
      <selection activeCell="F4" sqref="F4"/>
    </sheetView>
  </sheetViews>
  <sheetFormatPr defaultRowHeight="15" x14ac:dyDescent="0.25"/>
  <cols>
    <col min="2" max="4" width="11.7109375" customWidth="1"/>
  </cols>
  <sheetData>
    <row r="1" spans="1:5" s="24" customFormat="1" x14ac:dyDescent="0.25">
      <c r="A1" s="52" t="s">
        <v>257</v>
      </c>
    </row>
    <row r="2" spans="1:5" s="24" customFormat="1" x14ac:dyDescent="0.25"/>
    <row r="3" spans="1:5" x14ac:dyDescent="0.25">
      <c r="B3" s="33" t="s">
        <v>40</v>
      </c>
      <c r="C3" s="33" t="s">
        <v>42</v>
      </c>
      <c r="D3" s="33" t="s">
        <v>41</v>
      </c>
      <c r="E3" s="33"/>
    </row>
    <row r="4" spans="1:5" x14ac:dyDescent="0.25">
      <c r="A4" s="24">
        <v>2005</v>
      </c>
      <c r="B4" s="19">
        <v>256.87772844877014</v>
      </c>
      <c r="C4" s="19"/>
      <c r="D4" s="19"/>
    </row>
    <row r="5" spans="1:5" x14ac:dyDescent="0.25">
      <c r="A5" s="24">
        <v>2006</v>
      </c>
      <c r="B5" s="19">
        <v>246.83757504422795</v>
      </c>
      <c r="C5" s="19"/>
      <c r="D5" s="19"/>
    </row>
    <row r="6" spans="1:5" x14ac:dyDescent="0.25">
      <c r="A6" s="24">
        <v>2007</v>
      </c>
      <c r="B6" s="19">
        <v>258.25394355363687</v>
      </c>
      <c r="C6" s="19"/>
      <c r="D6" s="19"/>
    </row>
    <row r="7" spans="1:5" x14ac:dyDescent="0.25">
      <c r="A7" s="24">
        <v>2008</v>
      </c>
      <c r="B7" s="19">
        <v>239.28834065235768</v>
      </c>
      <c r="C7" s="19"/>
      <c r="D7" s="19"/>
    </row>
    <row r="8" spans="1:5" x14ac:dyDescent="0.25">
      <c r="A8" s="24">
        <v>2009</v>
      </c>
      <c r="B8" s="19">
        <v>198.31539549466501</v>
      </c>
      <c r="C8" s="19"/>
      <c r="D8" s="19"/>
    </row>
    <row r="9" spans="1:5" x14ac:dyDescent="0.25">
      <c r="A9" s="24">
        <v>2010</v>
      </c>
      <c r="B9" s="19">
        <v>195.04491099256629</v>
      </c>
      <c r="C9" s="19"/>
      <c r="D9" s="19"/>
    </row>
    <row r="10" spans="1:5" x14ac:dyDescent="0.25">
      <c r="A10" s="24">
        <v>2011</v>
      </c>
      <c r="B10" s="19">
        <v>170.54498153724413</v>
      </c>
      <c r="C10" s="19"/>
      <c r="D10" s="19"/>
    </row>
    <row r="11" spans="1:5" x14ac:dyDescent="0.25">
      <c r="A11" s="24">
        <v>2012</v>
      </c>
      <c r="B11" s="19">
        <v>157.02045030965337</v>
      </c>
      <c r="C11" s="19"/>
      <c r="D11" s="19"/>
    </row>
    <row r="12" spans="1:5" x14ac:dyDescent="0.25">
      <c r="A12" s="24">
        <v>2013</v>
      </c>
      <c r="B12" s="19">
        <v>151.68205058188192</v>
      </c>
      <c r="C12" s="19"/>
      <c r="D12" s="19"/>
    </row>
    <row r="13" spans="1:5" x14ac:dyDescent="0.25">
      <c r="A13" s="24">
        <v>2014</v>
      </c>
      <c r="B13" s="19">
        <v>150.49040707975936</v>
      </c>
      <c r="C13" s="19">
        <v>150.49040707975936</v>
      </c>
      <c r="D13" s="19">
        <v>150.49040707975936</v>
      </c>
    </row>
    <row r="14" spans="1:5" x14ac:dyDescent="0.25">
      <c r="A14" s="24">
        <v>2015</v>
      </c>
      <c r="B14" s="19">
        <v>146.61165707975255</v>
      </c>
      <c r="C14" s="19">
        <v>156.29674597728675</v>
      </c>
      <c r="D14" s="19">
        <v>147.16318372522639</v>
      </c>
    </row>
    <row r="15" spans="1:5" x14ac:dyDescent="0.25">
      <c r="A15" s="24">
        <v>2016</v>
      </c>
      <c r="B15" s="19">
        <v>134.8588117797207</v>
      </c>
      <c r="C15" s="19">
        <v>153.48769968828577</v>
      </c>
      <c r="D15" s="19">
        <v>129.38267480077641</v>
      </c>
    </row>
    <row r="16" spans="1:5" x14ac:dyDescent="0.25">
      <c r="A16" s="24">
        <v>2017</v>
      </c>
      <c r="B16" s="19">
        <v>130.04806308145427</v>
      </c>
      <c r="C16" s="19">
        <v>154.88784465531208</v>
      </c>
      <c r="D16" s="19">
        <v>119.02298688434487</v>
      </c>
    </row>
    <row r="17" spans="1:4" x14ac:dyDescent="0.25">
      <c r="A17" s="24">
        <v>2018</v>
      </c>
      <c r="B17" s="19">
        <v>125.09698934033179</v>
      </c>
      <c r="C17" s="19">
        <v>159.7932265594803</v>
      </c>
      <c r="D17" s="19">
        <v>109.5740246792906</v>
      </c>
    </row>
    <row r="18" spans="1:4" x14ac:dyDescent="0.25">
      <c r="A18" s="24">
        <v>2019</v>
      </c>
      <c r="B18" s="19">
        <v>129.0373892952222</v>
      </c>
      <c r="C18" s="19">
        <v>172.26657946688479</v>
      </c>
      <c r="D18" s="19">
        <v>110.01759853044584</v>
      </c>
    </row>
    <row r="19" spans="1:4" x14ac:dyDescent="0.25">
      <c r="A19" s="24">
        <v>2020</v>
      </c>
      <c r="B19" s="19">
        <v>131.15962801397217</v>
      </c>
      <c r="C19" s="19">
        <v>184.3081886041046</v>
      </c>
      <c r="D19" s="19">
        <v>109.83517065327833</v>
      </c>
    </row>
    <row r="20" spans="1:4" x14ac:dyDescent="0.25">
      <c r="A20" s="24">
        <v>2021</v>
      </c>
      <c r="B20" s="19">
        <v>133.11866638357986</v>
      </c>
      <c r="C20" s="19">
        <v>196.20983167983161</v>
      </c>
      <c r="D20" s="19">
        <v>111.32131250694901</v>
      </c>
    </row>
    <row r="21" spans="1:4" x14ac:dyDescent="0.25">
      <c r="A21" s="24">
        <v>2022</v>
      </c>
      <c r="B21" s="19">
        <v>139.69371001597813</v>
      </c>
      <c r="C21" s="19">
        <v>211.81148520015964</v>
      </c>
      <c r="D21" s="19">
        <v>117.02138270794157</v>
      </c>
    </row>
    <row r="22" spans="1:4" x14ac:dyDescent="0.25">
      <c r="A22" s="24">
        <v>2023</v>
      </c>
      <c r="B22" s="19">
        <v>140.14521024425432</v>
      </c>
      <c r="C22" s="19">
        <v>222.60164654046486</v>
      </c>
      <c r="D22" s="19">
        <v>118.62744014067525</v>
      </c>
    </row>
    <row r="23" spans="1:4" x14ac:dyDescent="0.25">
      <c r="A23" s="24">
        <v>2024</v>
      </c>
      <c r="B23" s="19">
        <v>141.94946547681937</v>
      </c>
      <c r="C23" s="19">
        <v>233.86087138392682</v>
      </c>
      <c r="D23" s="19">
        <v>121.50178897238847</v>
      </c>
    </row>
    <row r="24" spans="1:4" x14ac:dyDescent="0.25">
      <c r="A24" s="24">
        <v>2025</v>
      </c>
      <c r="B24" s="19">
        <v>138.35014184168708</v>
      </c>
      <c r="C24" s="19">
        <v>240.2779385036076</v>
      </c>
      <c r="D24" s="19">
        <v>119.93581277534042</v>
      </c>
    </row>
    <row r="25" spans="1:4" x14ac:dyDescent="0.25">
      <c r="A25" s="24">
        <v>2026</v>
      </c>
      <c r="B25" s="19">
        <v>131.57653315748797</v>
      </c>
      <c r="C25" s="19">
        <v>240.74152797135775</v>
      </c>
      <c r="D25" s="19">
        <v>111.79005393214275</v>
      </c>
    </row>
    <row r="26" spans="1:4" x14ac:dyDescent="0.25">
      <c r="A26" s="24">
        <v>2027</v>
      </c>
      <c r="B26" s="19">
        <v>126.71212525533713</v>
      </c>
      <c r="C26" s="19">
        <v>243.8698237207827</v>
      </c>
      <c r="D26" s="19">
        <v>107.62378711186764</v>
      </c>
    </row>
    <row r="27" spans="1:4" x14ac:dyDescent="0.25">
      <c r="A27" s="24">
        <v>2028</v>
      </c>
      <c r="B27" s="19">
        <v>120.32470505252252</v>
      </c>
      <c r="C27" s="19">
        <v>238.29530004043838</v>
      </c>
      <c r="D27" s="19">
        <v>99.538872798847819</v>
      </c>
    </row>
    <row r="28" spans="1:4" x14ac:dyDescent="0.25">
      <c r="A28" s="24">
        <v>2029</v>
      </c>
      <c r="B28" s="19">
        <v>105.79961331615823</v>
      </c>
      <c r="C28" s="19">
        <v>231.04257287185274</v>
      </c>
      <c r="D28" s="19">
        <v>86.64005719897078</v>
      </c>
    </row>
    <row r="29" spans="1:4" x14ac:dyDescent="0.25">
      <c r="A29" s="24">
        <v>2030</v>
      </c>
      <c r="B29" s="19">
        <v>105.01072962664685</v>
      </c>
      <c r="C29" s="19">
        <v>236.71526407915064</v>
      </c>
      <c r="D29" s="19">
        <v>81.788225485185734</v>
      </c>
    </row>
    <row r="30" spans="1:4" x14ac:dyDescent="0.25">
      <c r="A30" s="24">
        <v>2031</v>
      </c>
      <c r="B30" s="19">
        <v>101.16299211034148</v>
      </c>
      <c r="C30" s="19">
        <v>236.14735110020413</v>
      </c>
      <c r="D30" s="19">
        <v>74.917746795883545</v>
      </c>
    </row>
    <row r="31" spans="1:4" x14ac:dyDescent="0.25">
      <c r="A31" s="24">
        <v>2032</v>
      </c>
      <c r="B31" s="19">
        <v>99.072534252405987</v>
      </c>
      <c r="C31" s="19">
        <v>235.99423469175434</v>
      </c>
      <c r="D31" s="19">
        <v>72.075547814058908</v>
      </c>
    </row>
    <row r="32" spans="1:4" x14ac:dyDescent="0.25">
      <c r="A32" s="24">
        <v>2033</v>
      </c>
      <c r="B32" s="19">
        <v>96.595349096688579</v>
      </c>
      <c r="C32" s="19">
        <v>235.7115399970458</v>
      </c>
      <c r="D32" s="19">
        <v>67.086970716246526</v>
      </c>
    </row>
    <row r="33" spans="1:4" x14ac:dyDescent="0.25">
      <c r="A33" s="24">
        <v>2034</v>
      </c>
      <c r="B33" s="19">
        <v>94.296341491656278</v>
      </c>
      <c r="C33" s="19">
        <v>234.79925394954299</v>
      </c>
      <c r="D33" s="19">
        <v>63.078488921385429</v>
      </c>
    </row>
    <row r="34" spans="1:4" x14ac:dyDescent="0.25">
      <c r="A34" s="24">
        <v>2035</v>
      </c>
      <c r="B34" s="19">
        <v>91.159249449956121</v>
      </c>
      <c r="C34" s="19">
        <v>232.78192219514204</v>
      </c>
      <c r="D34" s="19">
        <v>57.865888119608925</v>
      </c>
    </row>
    <row r="35" spans="1:4" x14ac:dyDescent="0.25">
      <c r="A35" s="24">
        <v>2036</v>
      </c>
      <c r="B35" s="19">
        <v>87.525090787135937</v>
      </c>
      <c r="C35" s="19">
        <v>230.17631979442908</v>
      </c>
      <c r="D35" s="19">
        <v>47.966095482733756</v>
      </c>
    </row>
    <row r="36" spans="1:4" x14ac:dyDescent="0.25">
      <c r="A36" s="24">
        <v>2037</v>
      </c>
      <c r="B36" s="19">
        <v>84.503059013822394</v>
      </c>
      <c r="C36" s="19">
        <v>227.49198414643371</v>
      </c>
      <c r="D36" s="19">
        <v>42.825405800333947</v>
      </c>
    </row>
    <row r="37" spans="1:4" x14ac:dyDescent="0.25">
      <c r="A37" s="24">
        <v>2038</v>
      </c>
      <c r="B37" s="19">
        <v>81.947281604877361</v>
      </c>
      <c r="C37" s="19">
        <v>225.95017416087845</v>
      </c>
      <c r="D37" s="19">
        <v>38.202660118143136</v>
      </c>
    </row>
    <row r="38" spans="1:4" x14ac:dyDescent="0.25">
      <c r="A38" s="24">
        <v>2039</v>
      </c>
      <c r="B38" s="19">
        <v>79.315465106858582</v>
      </c>
      <c r="C38" s="19">
        <v>224.37205887884647</v>
      </c>
      <c r="D38" s="19">
        <v>32.007052685052912</v>
      </c>
    </row>
    <row r="39" spans="1:4" x14ac:dyDescent="0.25">
      <c r="A39" s="24">
        <v>2040</v>
      </c>
      <c r="B39" s="19">
        <v>77.165444067752844</v>
      </c>
      <c r="C39" s="19">
        <v>222.68649481668007</v>
      </c>
      <c r="D39" s="19">
        <v>25.776740176963163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52" t="s">
        <v>258</v>
      </c>
    </row>
  </sheetData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E39"/>
  <sheetViews>
    <sheetView workbookViewId="0">
      <selection activeCell="H4" sqref="H4"/>
    </sheetView>
  </sheetViews>
  <sheetFormatPr defaultRowHeight="15" x14ac:dyDescent="0.25"/>
  <cols>
    <col min="1" max="16384" width="9.140625" style="33"/>
  </cols>
  <sheetData>
    <row r="1" spans="1:5" x14ac:dyDescent="0.25">
      <c r="A1" s="52" t="s">
        <v>259</v>
      </c>
    </row>
    <row r="3" spans="1:5" x14ac:dyDescent="0.25">
      <c r="B3" s="33" t="s">
        <v>156</v>
      </c>
      <c r="C3" s="33" t="s">
        <v>9</v>
      </c>
      <c r="D3" s="33" t="s">
        <v>20</v>
      </c>
      <c r="E3" s="33" t="s">
        <v>10</v>
      </c>
    </row>
    <row r="4" spans="1:5" x14ac:dyDescent="0.25">
      <c r="A4" s="33">
        <v>2005</v>
      </c>
      <c r="B4" s="59">
        <v>43.023264936100396</v>
      </c>
      <c r="C4" s="59">
        <v>32.821428518006826</v>
      </c>
      <c r="D4" s="59">
        <v>18.265350214195784</v>
      </c>
      <c r="E4" s="59">
        <v>26.231276820137129</v>
      </c>
    </row>
    <row r="5" spans="1:5" x14ac:dyDescent="0.25">
      <c r="A5" s="33">
        <v>2006</v>
      </c>
      <c r="B5" s="59">
        <v>43.722377327549147</v>
      </c>
      <c r="C5" s="59">
        <v>32.230176868374969</v>
      </c>
      <c r="D5" s="59">
        <v>18.056696571873058</v>
      </c>
      <c r="E5" s="59">
        <v>27.160756287464132</v>
      </c>
    </row>
    <row r="6" spans="1:5" x14ac:dyDescent="0.25">
      <c r="A6" s="33">
        <v>2007</v>
      </c>
      <c r="B6" s="59">
        <v>42.312875869539731</v>
      </c>
      <c r="C6" s="59">
        <v>31.500783372671329</v>
      </c>
      <c r="D6" s="59">
        <v>18.251181773103966</v>
      </c>
      <c r="E6" s="59">
        <v>27.277937622493479</v>
      </c>
    </row>
    <row r="7" spans="1:5" x14ac:dyDescent="0.25">
      <c r="A7" s="33">
        <v>2008</v>
      </c>
      <c r="B7" s="59">
        <v>37.900950223749305</v>
      </c>
      <c r="C7" s="59">
        <v>30.717599429787256</v>
      </c>
      <c r="D7" s="59">
        <v>18.347340772689559</v>
      </c>
      <c r="E7" s="59">
        <v>26.238478399216412</v>
      </c>
    </row>
    <row r="8" spans="1:5" x14ac:dyDescent="0.25">
      <c r="A8" s="33">
        <v>2009</v>
      </c>
      <c r="B8" s="59">
        <v>37.336716023818468</v>
      </c>
      <c r="C8" s="59">
        <v>29.079884569826945</v>
      </c>
      <c r="D8" s="59">
        <v>17.440917223370874</v>
      </c>
      <c r="E8" s="59">
        <v>24.285309997010849</v>
      </c>
    </row>
    <row r="9" spans="1:5" x14ac:dyDescent="0.25">
      <c r="A9" s="33">
        <v>2010</v>
      </c>
      <c r="B9" s="59">
        <v>36.154945825301112</v>
      </c>
      <c r="C9" s="59">
        <v>28.157646113166624</v>
      </c>
      <c r="D9" s="59">
        <v>16.808148646356234</v>
      </c>
      <c r="E9" s="59">
        <v>23.706445319241556</v>
      </c>
    </row>
    <row r="10" spans="1:5" x14ac:dyDescent="0.25">
      <c r="A10" s="33">
        <v>2011</v>
      </c>
      <c r="B10" s="59">
        <v>36.808383863318596</v>
      </c>
      <c r="C10" s="59">
        <v>28.596011278570032</v>
      </c>
      <c r="D10" s="59">
        <v>16.76571452127752</v>
      </c>
      <c r="E10" s="59">
        <v>23.373593853533379</v>
      </c>
    </row>
    <row r="11" spans="1:5" x14ac:dyDescent="0.25">
      <c r="A11" s="33">
        <v>2012</v>
      </c>
      <c r="B11" s="59">
        <v>36.56090263463787</v>
      </c>
      <c r="C11" s="59">
        <v>32.090536356187684</v>
      </c>
      <c r="D11" s="59">
        <v>17.038089927548519</v>
      </c>
      <c r="E11" s="59">
        <v>22.998916631220336</v>
      </c>
    </row>
    <row r="12" spans="1:5" x14ac:dyDescent="0.25">
      <c r="A12" s="33">
        <v>2013</v>
      </c>
      <c r="B12" s="59">
        <v>39.70260153080558</v>
      </c>
      <c r="C12" s="59">
        <v>32.445420279366985</v>
      </c>
      <c r="D12" s="59">
        <v>17.057382917567445</v>
      </c>
      <c r="E12" s="59">
        <v>24.696608602091906</v>
      </c>
    </row>
    <row r="13" spans="1:5" x14ac:dyDescent="0.25">
      <c r="A13" s="33">
        <v>2014</v>
      </c>
      <c r="B13" s="59">
        <v>39.115754409872046</v>
      </c>
      <c r="C13" s="59">
        <v>33.119654275526742</v>
      </c>
      <c r="D13" s="59">
        <v>18.216702341065709</v>
      </c>
      <c r="E13" s="59">
        <v>30.10657290141209</v>
      </c>
    </row>
    <row r="14" spans="1:5" x14ac:dyDescent="0.25">
      <c r="A14" s="33">
        <v>2015</v>
      </c>
      <c r="B14" s="59">
        <v>37.687687687687678</v>
      </c>
      <c r="C14" s="59">
        <v>32.816557450799074</v>
      </c>
      <c r="D14" s="59">
        <v>18.2073290006695</v>
      </c>
      <c r="E14" s="59">
        <v>31.919082125160831</v>
      </c>
    </row>
    <row r="15" spans="1:5" x14ac:dyDescent="0.25">
      <c r="A15" s="33">
        <v>2016</v>
      </c>
      <c r="B15" s="59">
        <v>37.372246195775602</v>
      </c>
      <c r="C15" s="59">
        <v>33.001139165917166</v>
      </c>
      <c r="D15" s="59">
        <v>18.165407179145461</v>
      </c>
      <c r="E15" s="59">
        <v>31.999229179244477</v>
      </c>
    </row>
    <row r="16" spans="1:5" x14ac:dyDescent="0.25">
      <c r="A16" s="33">
        <v>2017</v>
      </c>
      <c r="B16" s="59">
        <v>34.515103338632755</v>
      </c>
      <c r="C16" s="59">
        <v>33.266078736895963</v>
      </c>
      <c r="D16" s="59">
        <v>18.234259768847856</v>
      </c>
      <c r="E16" s="59">
        <v>34.530563629589217</v>
      </c>
    </row>
    <row r="17" spans="1:5" x14ac:dyDescent="0.25">
      <c r="A17" s="33">
        <v>2018</v>
      </c>
      <c r="B17" s="59">
        <v>34.515103338632748</v>
      </c>
      <c r="C17" s="59">
        <v>33.609060115552303</v>
      </c>
      <c r="D17" s="59">
        <v>18.411008239068796</v>
      </c>
      <c r="E17" s="59">
        <v>37.031284198132049</v>
      </c>
    </row>
    <row r="18" spans="1:5" x14ac:dyDescent="0.25">
      <c r="A18" s="33">
        <v>2019</v>
      </c>
      <c r="B18" s="59">
        <v>34.515103338632748</v>
      </c>
      <c r="C18" s="59">
        <v>34.034559599984036</v>
      </c>
      <c r="D18" s="59">
        <v>18.632378961999454</v>
      </c>
      <c r="E18" s="59">
        <v>37.295807016561248</v>
      </c>
    </row>
    <row r="19" spans="1:5" x14ac:dyDescent="0.25">
      <c r="A19" s="33">
        <v>2020</v>
      </c>
      <c r="B19" s="59">
        <v>34.515103338632748</v>
      </c>
      <c r="C19" s="59">
        <v>34.367065483106209</v>
      </c>
      <c r="D19" s="59">
        <v>18.760087493416165</v>
      </c>
      <c r="E19" s="59">
        <v>37.627573692541041</v>
      </c>
    </row>
    <row r="20" spans="1:5" x14ac:dyDescent="0.25">
      <c r="A20" s="33">
        <v>2021</v>
      </c>
      <c r="B20" s="59">
        <v>34.515103338632755</v>
      </c>
      <c r="C20" s="59">
        <v>34.800516435390641</v>
      </c>
      <c r="D20" s="59">
        <v>18.944882739040732</v>
      </c>
      <c r="E20" s="59">
        <v>38.10725306936223</v>
      </c>
    </row>
    <row r="21" spans="1:5" x14ac:dyDescent="0.25">
      <c r="A21" s="33">
        <v>2022</v>
      </c>
      <c r="B21" s="59">
        <v>34.515103338632748</v>
      </c>
      <c r="C21" s="59">
        <v>35.190768981809505</v>
      </c>
      <c r="D21" s="59">
        <v>19.104431282188923</v>
      </c>
      <c r="E21" s="59">
        <v>38.650101019970208</v>
      </c>
    </row>
    <row r="22" spans="1:5" x14ac:dyDescent="0.25">
      <c r="A22" s="33">
        <v>2023</v>
      </c>
      <c r="B22" s="59">
        <v>34.515103338632748</v>
      </c>
      <c r="C22" s="59">
        <v>35.49133412608267</v>
      </c>
      <c r="D22" s="59">
        <v>19.212959715859</v>
      </c>
      <c r="E22" s="59">
        <v>39.11420530665297</v>
      </c>
    </row>
    <row r="23" spans="1:5" x14ac:dyDescent="0.25">
      <c r="A23" s="33">
        <v>2024</v>
      </c>
      <c r="B23" s="59">
        <v>34.515103338632748</v>
      </c>
      <c r="C23" s="59">
        <v>35.665087379461873</v>
      </c>
      <c r="D23" s="59">
        <v>19.243328666792834</v>
      </c>
      <c r="E23" s="59">
        <v>39.471295103293251</v>
      </c>
    </row>
    <row r="24" spans="1:5" x14ac:dyDescent="0.25">
      <c r="A24" s="33">
        <v>2025</v>
      </c>
      <c r="B24" s="59">
        <v>34.515103338632748</v>
      </c>
      <c r="C24" s="59">
        <v>35.732783291768207</v>
      </c>
      <c r="D24" s="59">
        <v>19.365175114379504</v>
      </c>
      <c r="E24" s="59">
        <v>39.730364942478609</v>
      </c>
    </row>
    <row r="25" spans="1:5" x14ac:dyDescent="0.25">
      <c r="A25" s="33">
        <v>2026</v>
      </c>
      <c r="B25" s="59">
        <v>34.515103338632748</v>
      </c>
      <c r="C25" s="59">
        <v>35.874002144930159</v>
      </c>
      <c r="D25" s="59">
        <v>19.441441806371234</v>
      </c>
      <c r="E25" s="59">
        <v>39.924578289131887</v>
      </c>
    </row>
    <row r="26" spans="1:5" x14ac:dyDescent="0.25">
      <c r="A26" s="33">
        <v>2027</v>
      </c>
      <c r="B26" s="59">
        <v>34.515103338632748</v>
      </c>
      <c r="C26" s="59">
        <v>35.963960200062822</v>
      </c>
      <c r="D26" s="59">
        <v>19.480908158039874</v>
      </c>
      <c r="E26" s="59">
        <v>40.066551693999131</v>
      </c>
    </row>
    <row r="27" spans="1:5" x14ac:dyDescent="0.25">
      <c r="A27" s="33">
        <v>2028</v>
      </c>
      <c r="B27" s="59">
        <v>34.515103338632748</v>
      </c>
      <c r="C27" s="59">
        <v>35.992854955132678</v>
      </c>
      <c r="D27" s="59">
        <v>19.481367544024931</v>
      </c>
      <c r="E27" s="59">
        <v>40.153532913855159</v>
      </c>
    </row>
    <row r="28" spans="1:5" x14ac:dyDescent="0.25">
      <c r="A28" s="33">
        <v>2029</v>
      </c>
      <c r="B28" s="59">
        <v>34.515103338632755</v>
      </c>
      <c r="C28" s="59">
        <v>36.070910580632365</v>
      </c>
      <c r="D28" s="59">
        <v>19.510822898507126</v>
      </c>
      <c r="E28" s="59">
        <v>40.232995177680607</v>
      </c>
    </row>
    <row r="29" spans="1:5" x14ac:dyDescent="0.25">
      <c r="A29" s="33">
        <v>2030</v>
      </c>
      <c r="B29" s="59">
        <v>34.515103338632755</v>
      </c>
      <c r="C29" s="59">
        <v>36.194334127715969</v>
      </c>
      <c r="D29" s="59">
        <v>19.564063496307398</v>
      </c>
      <c r="E29" s="59">
        <v>40.345662909181037</v>
      </c>
    </row>
    <row r="30" spans="1:5" x14ac:dyDescent="0.25">
      <c r="A30" s="33">
        <v>2031</v>
      </c>
      <c r="B30" s="59">
        <v>34.515103338632748</v>
      </c>
      <c r="C30" s="59">
        <v>36.345637709308555</v>
      </c>
      <c r="D30" s="59">
        <v>19.634187499202071</v>
      </c>
      <c r="E30" s="59">
        <v>40.462236125612094</v>
      </c>
    </row>
    <row r="31" spans="1:5" x14ac:dyDescent="0.25">
      <c r="A31" s="33">
        <v>2032</v>
      </c>
      <c r="B31" s="59">
        <v>34.515103338632741</v>
      </c>
      <c r="C31" s="59">
        <v>36.51503735591578</v>
      </c>
      <c r="D31" s="59">
        <v>19.716856287673252</v>
      </c>
      <c r="E31" s="59">
        <v>40.585998328578121</v>
      </c>
    </row>
    <row r="32" spans="1:5" x14ac:dyDescent="0.25">
      <c r="A32" s="33">
        <v>2033</v>
      </c>
      <c r="B32" s="59">
        <v>34.515103338632755</v>
      </c>
      <c r="C32" s="59">
        <v>36.65053299796223</v>
      </c>
      <c r="D32" s="59">
        <v>19.780263742852679</v>
      </c>
      <c r="E32" s="59">
        <v>40.61509913387593</v>
      </c>
    </row>
    <row r="33" spans="1:5" x14ac:dyDescent="0.25">
      <c r="A33" s="33">
        <v>2034</v>
      </c>
      <c r="B33" s="59">
        <v>34.515103338632748</v>
      </c>
      <c r="C33" s="59">
        <v>36.697895004796294</v>
      </c>
      <c r="D33" s="59">
        <v>19.799337164238231</v>
      </c>
      <c r="E33" s="59">
        <v>40.59264181279422</v>
      </c>
    </row>
    <row r="34" spans="1:5" x14ac:dyDescent="0.25">
      <c r="A34" s="33">
        <v>2035</v>
      </c>
      <c r="B34" s="59">
        <v>34.515103338632755</v>
      </c>
      <c r="C34" s="59">
        <v>36.727843699697381</v>
      </c>
      <c r="D34" s="59">
        <v>19.812619161270021</v>
      </c>
      <c r="E34" s="59">
        <v>40.527216593509507</v>
      </c>
    </row>
    <row r="35" spans="1:5" x14ac:dyDescent="0.25">
      <c r="A35" s="33">
        <v>2036</v>
      </c>
      <c r="B35" s="59">
        <v>34.515103338632741</v>
      </c>
      <c r="C35" s="59">
        <v>36.732773941029286</v>
      </c>
      <c r="D35" s="59">
        <v>19.813956936816727</v>
      </c>
      <c r="E35" s="59">
        <v>40.45301412100568</v>
      </c>
    </row>
    <row r="36" spans="1:5" x14ac:dyDescent="0.25">
      <c r="A36" s="33">
        <v>2037</v>
      </c>
      <c r="B36" s="59">
        <v>34.515103338632748</v>
      </c>
      <c r="C36" s="59">
        <v>36.772947420516708</v>
      </c>
      <c r="D36" s="59">
        <v>19.827770863737804</v>
      </c>
      <c r="E36" s="59">
        <v>40.377226966926798</v>
      </c>
    </row>
    <row r="37" spans="1:5" x14ac:dyDescent="0.25">
      <c r="A37" s="33">
        <v>2038</v>
      </c>
      <c r="B37" s="59">
        <v>34.515103338632748</v>
      </c>
      <c r="C37" s="59">
        <v>36.782291386115631</v>
      </c>
      <c r="D37" s="59">
        <v>19.829045373364153</v>
      </c>
      <c r="E37" s="59">
        <v>40.285348138240344</v>
      </c>
    </row>
    <row r="38" spans="1:5" x14ac:dyDescent="0.25">
      <c r="A38" s="33">
        <v>2039</v>
      </c>
      <c r="B38" s="59">
        <v>34.515103338632748</v>
      </c>
      <c r="C38" s="59">
        <v>36.804138192939469</v>
      </c>
      <c r="D38" s="59">
        <v>19.83399680250038</v>
      </c>
      <c r="E38" s="59">
        <v>40.194141762538578</v>
      </c>
    </row>
    <row r="39" spans="1:5" x14ac:dyDescent="0.25">
      <c r="A39" s="33">
        <v>2040</v>
      </c>
      <c r="B39" s="59">
        <v>34.515103338632741</v>
      </c>
      <c r="C39" s="59">
        <v>36.819128819783799</v>
      </c>
      <c r="D39" s="59">
        <v>19.836355473503275</v>
      </c>
      <c r="E39" s="59">
        <v>40.104916567837833</v>
      </c>
    </row>
  </sheetData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AV39"/>
  <sheetViews>
    <sheetView workbookViewId="0">
      <selection activeCell="G4" sqref="G4"/>
    </sheetView>
  </sheetViews>
  <sheetFormatPr defaultRowHeight="15" x14ac:dyDescent="0.25"/>
  <cols>
    <col min="1" max="1" width="9.140625" style="24"/>
    <col min="2" max="5" width="22.5703125" style="24" customWidth="1"/>
    <col min="6" max="16384" width="9.140625" style="24"/>
  </cols>
  <sheetData>
    <row r="1" spans="1:48" x14ac:dyDescent="0.25">
      <c r="A1" s="52" t="s">
        <v>260</v>
      </c>
    </row>
    <row r="3" spans="1:48" x14ac:dyDescent="0.25">
      <c r="B3" s="33" t="s">
        <v>157</v>
      </c>
      <c r="C3" s="33" t="s">
        <v>158</v>
      </c>
      <c r="D3" s="33" t="s">
        <v>159</v>
      </c>
      <c r="E3" s="33" t="s">
        <v>160</v>
      </c>
    </row>
    <row r="4" spans="1:48" x14ac:dyDescent="0.25">
      <c r="A4" s="19">
        <v>2005</v>
      </c>
      <c r="B4" s="28">
        <v>43.023264936100396</v>
      </c>
      <c r="C4" s="28">
        <v>0</v>
      </c>
      <c r="D4" s="28">
        <v>0</v>
      </c>
      <c r="E4" s="28">
        <v>41.335453100158979</v>
      </c>
    </row>
    <row r="5" spans="1:48" x14ac:dyDescent="0.25">
      <c r="A5" s="19">
        <v>2006</v>
      </c>
      <c r="B5" s="28">
        <v>43.722377327549147</v>
      </c>
      <c r="C5" s="28">
        <v>0</v>
      </c>
      <c r="D5" s="28">
        <v>0</v>
      </c>
      <c r="E5" s="28">
        <v>41.335453100158979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</row>
    <row r="6" spans="1:48" x14ac:dyDescent="0.25">
      <c r="A6" s="19">
        <v>2007</v>
      </c>
      <c r="B6" s="28">
        <v>42.312875869539724</v>
      </c>
      <c r="C6" s="28">
        <v>0</v>
      </c>
      <c r="D6" s="28">
        <v>0</v>
      </c>
      <c r="E6" s="28">
        <v>41.335453100158979</v>
      </c>
    </row>
    <row r="7" spans="1:48" x14ac:dyDescent="0.25">
      <c r="A7" s="19">
        <v>2008</v>
      </c>
      <c r="B7" s="28">
        <v>37.900950223749298</v>
      </c>
      <c r="C7" s="28">
        <v>0</v>
      </c>
      <c r="D7" s="28">
        <v>0</v>
      </c>
      <c r="E7" s="28">
        <v>41.335453100158979</v>
      </c>
    </row>
    <row r="8" spans="1:48" x14ac:dyDescent="0.25">
      <c r="A8" s="19">
        <v>2009</v>
      </c>
      <c r="B8" s="28">
        <v>37.336716023818468</v>
      </c>
      <c r="C8" s="28">
        <v>0</v>
      </c>
      <c r="D8" s="28">
        <v>0</v>
      </c>
      <c r="E8" s="28">
        <v>41.335453100158979</v>
      </c>
    </row>
    <row r="9" spans="1:48" x14ac:dyDescent="0.25">
      <c r="A9" s="19">
        <v>2010</v>
      </c>
      <c r="B9" s="28">
        <v>36.154945825301112</v>
      </c>
      <c r="C9" s="28">
        <v>0</v>
      </c>
      <c r="D9" s="28">
        <v>0</v>
      </c>
      <c r="E9" s="28">
        <v>41.335453100158979</v>
      </c>
    </row>
    <row r="10" spans="1:48" x14ac:dyDescent="0.25">
      <c r="A10" s="19">
        <v>2011</v>
      </c>
      <c r="B10" s="28">
        <v>36.712994356164387</v>
      </c>
      <c r="C10" s="28">
        <v>9.5389507154213043E-2</v>
      </c>
      <c r="D10" s="28">
        <v>0</v>
      </c>
      <c r="E10" s="28">
        <v>41.335453100158979</v>
      </c>
    </row>
    <row r="11" spans="1:48" x14ac:dyDescent="0.25">
      <c r="A11" s="19">
        <v>2012</v>
      </c>
      <c r="B11" s="28">
        <v>36.105152767123286</v>
      </c>
      <c r="C11" s="28">
        <v>0.45574986751457341</v>
      </c>
      <c r="D11" s="28">
        <v>0</v>
      </c>
      <c r="E11" s="28">
        <v>41.335453100158979</v>
      </c>
    </row>
    <row r="12" spans="1:48" x14ac:dyDescent="0.25">
      <c r="A12" s="19">
        <v>2013</v>
      </c>
      <c r="B12" s="28">
        <v>37.92199739726027</v>
      </c>
      <c r="C12" s="28">
        <v>1.78060413354531</v>
      </c>
      <c r="D12" s="28">
        <v>0</v>
      </c>
      <c r="E12" s="28">
        <v>41.335453100158979</v>
      </c>
    </row>
    <row r="13" spans="1:48" x14ac:dyDescent="0.25">
      <c r="A13" s="19">
        <v>2014</v>
      </c>
      <c r="B13" s="28">
        <v>37.335150276326743</v>
      </c>
      <c r="C13" s="28">
        <v>1.78060413354531</v>
      </c>
      <c r="D13" s="28">
        <v>8.620634920634922</v>
      </c>
      <c r="E13" s="28">
        <v>47.736389330506981</v>
      </c>
    </row>
    <row r="14" spans="1:48" x14ac:dyDescent="0.25">
      <c r="A14" s="19">
        <v>2015</v>
      </c>
      <c r="B14" s="28">
        <v>35.748101042218686</v>
      </c>
      <c r="C14" s="28">
        <v>1.9395866454689981</v>
      </c>
      <c r="D14" s="28">
        <v>13.333333333333334</v>
      </c>
      <c r="E14" s="28">
        <v>51.021021021021021</v>
      </c>
    </row>
    <row r="15" spans="1:48" x14ac:dyDescent="0.25">
      <c r="A15" s="19">
        <v>2016</v>
      </c>
      <c r="B15" s="28">
        <v>34.955712014535536</v>
      </c>
      <c r="C15" s="28">
        <v>2.4165341812400634</v>
      </c>
      <c r="D15" s="28">
        <v>14.920634920634923</v>
      </c>
      <c r="E15" s="28">
        <v>52.292881116410527</v>
      </c>
    </row>
    <row r="16" spans="1:48" x14ac:dyDescent="0.25">
      <c r="A16" s="19">
        <v>2017</v>
      </c>
      <c r="B16" s="28">
        <v>32.098569157392689</v>
      </c>
      <c r="C16" s="28">
        <v>2.4165341812400634</v>
      </c>
      <c r="D16" s="28">
        <v>17.777777777777779</v>
      </c>
      <c r="E16" s="28">
        <v>52.292881116410527</v>
      </c>
    </row>
    <row r="17" spans="1:5" x14ac:dyDescent="0.25">
      <c r="A17" s="19">
        <v>2018</v>
      </c>
      <c r="B17" s="28">
        <v>32.098569157392681</v>
      </c>
      <c r="C17" s="28">
        <v>2.4165341812400634</v>
      </c>
      <c r="D17" s="28">
        <v>20.422063492063497</v>
      </c>
      <c r="E17" s="28">
        <v>54.937166830696242</v>
      </c>
    </row>
    <row r="18" spans="1:5" x14ac:dyDescent="0.25">
      <c r="A18" s="19">
        <v>2019</v>
      </c>
      <c r="B18" s="28">
        <v>32.098569157392681</v>
      </c>
      <c r="C18" s="28">
        <v>2.4165341812400634</v>
      </c>
      <c r="D18" s="28">
        <v>20.422063492063497</v>
      </c>
      <c r="E18" s="28">
        <v>54.937166830696242</v>
      </c>
    </row>
    <row r="19" spans="1:5" x14ac:dyDescent="0.25">
      <c r="A19" s="19">
        <v>2020</v>
      </c>
      <c r="B19" s="28">
        <v>32.098569157392681</v>
      </c>
      <c r="C19" s="28">
        <v>2.4165341812400634</v>
      </c>
      <c r="D19" s="28">
        <v>20.422063492063497</v>
      </c>
      <c r="E19" s="28">
        <v>54.937166830696242</v>
      </c>
    </row>
    <row r="20" spans="1:5" x14ac:dyDescent="0.25">
      <c r="A20" s="19">
        <v>2021</v>
      </c>
      <c r="B20" s="28">
        <v>32.098569157392689</v>
      </c>
      <c r="C20" s="28">
        <v>2.4165341812400634</v>
      </c>
      <c r="D20" s="28">
        <v>20.422063492063497</v>
      </c>
      <c r="E20" s="28">
        <v>54.937166830696242</v>
      </c>
    </row>
    <row r="21" spans="1:5" x14ac:dyDescent="0.25">
      <c r="A21" s="19">
        <v>2022</v>
      </c>
      <c r="B21" s="28">
        <v>32.098569157392681</v>
      </c>
      <c r="C21" s="28">
        <v>2.4165341812400634</v>
      </c>
      <c r="D21" s="28">
        <v>20.422063492063497</v>
      </c>
      <c r="E21" s="28">
        <v>54.937166830696242</v>
      </c>
    </row>
    <row r="22" spans="1:5" x14ac:dyDescent="0.25">
      <c r="A22" s="19">
        <v>2023</v>
      </c>
      <c r="B22" s="28">
        <v>32.098569157392681</v>
      </c>
      <c r="C22" s="28">
        <v>2.4165341812400634</v>
      </c>
      <c r="D22" s="28">
        <v>20.422063492063497</v>
      </c>
      <c r="E22" s="28">
        <v>54.937166830696242</v>
      </c>
    </row>
    <row r="23" spans="1:5" x14ac:dyDescent="0.25">
      <c r="A23" s="19">
        <v>2024</v>
      </c>
      <c r="B23" s="28">
        <v>32.098569157392681</v>
      </c>
      <c r="C23" s="28">
        <v>2.4165341812400634</v>
      </c>
      <c r="D23" s="28">
        <v>20.422063492063497</v>
      </c>
      <c r="E23" s="28">
        <v>54.937166830696242</v>
      </c>
    </row>
    <row r="24" spans="1:5" x14ac:dyDescent="0.25">
      <c r="A24" s="19">
        <v>2025</v>
      </c>
      <c r="B24" s="28">
        <v>32.098569157392681</v>
      </c>
      <c r="C24" s="28">
        <v>2.4165341812400634</v>
      </c>
      <c r="D24" s="28">
        <v>20.422063492063497</v>
      </c>
      <c r="E24" s="28">
        <v>54.937166830696242</v>
      </c>
    </row>
    <row r="25" spans="1:5" x14ac:dyDescent="0.25">
      <c r="A25" s="19">
        <v>2026</v>
      </c>
      <c r="B25" s="28">
        <v>32.098569157392681</v>
      </c>
      <c r="C25" s="28">
        <v>2.4165341812400634</v>
      </c>
      <c r="D25" s="28">
        <v>20.422063492063497</v>
      </c>
      <c r="E25" s="28">
        <v>54.937166830696242</v>
      </c>
    </row>
    <row r="26" spans="1:5" x14ac:dyDescent="0.25">
      <c r="A26" s="19">
        <v>2027</v>
      </c>
      <c r="B26" s="28">
        <v>32.098569157392681</v>
      </c>
      <c r="C26" s="28">
        <v>2.4165341812400634</v>
      </c>
      <c r="D26" s="28">
        <v>20.422063492063497</v>
      </c>
      <c r="E26" s="28">
        <v>54.937166830696242</v>
      </c>
    </row>
    <row r="27" spans="1:5" x14ac:dyDescent="0.25">
      <c r="A27" s="19">
        <v>2028</v>
      </c>
      <c r="B27" s="28">
        <v>32.098569157392681</v>
      </c>
      <c r="C27" s="28">
        <v>2.4165341812400634</v>
      </c>
      <c r="D27" s="28">
        <v>20.422063492063497</v>
      </c>
      <c r="E27" s="28">
        <v>54.937166830696242</v>
      </c>
    </row>
    <row r="28" spans="1:5" x14ac:dyDescent="0.25">
      <c r="A28" s="19">
        <v>2029</v>
      </c>
      <c r="B28" s="28">
        <v>32.098569157392689</v>
      </c>
      <c r="C28" s="28">
        <v>2.4165341812400634</v>
      </c>
      <c r="D28" s="28">
        <v>20.422063492063497</v>
      </c>
      <c r="E28" s="28">
        <v>54.937166830696242</v>
      </c>
    </row>
    <row r="29" spans="1:5" x14ac:dyDescent="0.25">
      <c r="A29" s="19">
        <v>2030</v>
      </c>
      <c r="B29" s="28">
        <v>32.098569157392689</v>
      </c>
      <c r="C29" s="28">
        <v>2.4165341812400634</v>
      </c>
      <c r="D29" s="28">
        <v>20.422063492063497</v>
      </c>
      <c r="E29" s="28">
        <v>54.937166830696242</v>
      </c>
    </row>
    <row r="30" spans="1:5" x14ac:dyDescent="0.25">
      <c r="A30" s="19">
        <v>2031</v>
      </c>
      <c r="B30" s="28">
        <v>32.098569157392681</v>
      </c>
      <c r="C30" s="28">
        <v>2.4165341812400634</v>
      </c>
      <c r="D30" s="28">
        <v>20.422063492063497</v>
      </c>
      <c r="E30" s="28">
        <v>54.937166830696242</v>
      </c>
    </row>
    <row r="31" spans="1:5" x14ac:dyDescent="0.25">
      <c r="A31" s="19">
        <v>2032</v>
      </c>
      <c r="B31" s="28">
        <v>32.098569157392681</v>
      </c>
      <c r="C31" s="28">
        <v>2.4165341812400634</v>
      </c>
      <c r="D31" s="28">
        <v>20.422063492063497</v>
      </c>
      <c r="E31" s="28">
        <v>54.937166830696242</v>
      </c>
    </row>
    <row r="32" spans="1:5" x14ac:dyDescent="0.25">
      <c r="A32" s="19">
        <v>2033</v>
      </c>
      <c r="B32" s="28">
        <v>32.098569157392689</v>
      </c>
      <c r="C32" s="28">
        <v>2.4165341812400634</v>
      </c>
      <c r="D32" s="28">
        <v>20.422063492063497</v>
      </c>
      <c r="E32" s="28">
        <v>54.937166830696242</v>
      </c>
    </row>
    <row r="33" spans="1:5" x14ac:dyDescent="0.25">
      <c r="A33" s="19">
        <v>2034</v>
      </c>
      <c r="B33" s="28">
        <v>32.098569157392681</v>
      </c>
      <c r="C33" s="28">
        <v>2.4165341812400634</v>
      </c>
      <c r="D33" s="28">
        <v>20.422063492063497</v>
      </c>
      <c r="E33" s="28">
        <v>54.937166830696242</v>
      </c>
    </row>
    <row r="34" spans="1:5" x14ac:dyDescent="0.25">
      <c r="A34" s="19">
        <v>2035</v>
      </c>
      <c r="B34" s="28">
        <v>32.098569157392689</v>
      </c>
      <c r="C34" s="28">
        <v>2.4165341812400634</v>
      </c>
      <c r="D34" s="28">
        <v>20.422063492063497</v>
      </c>
      <c r="E34" s="28">
        <v>54.937166830696242</v>
      </c>
    </row>
    <row r="35" spans="1:5" x14ac:dyDescent="0.25">
      <c r="A35" s="19">
        <v>2036</v>
      </c>
      <c r="B35" s="28">
        <v>32.098569157392681</v>
      </c>
      <c r="C35" s="28">
        <v>2.4165341812400634</v>
      </c>
      <c r="D35" s="28">
        <v>20.422063492063497</v>
      </c>
      <c r="E35" s="28">
        <v>54.937166830696242</v>
      </c>
    </row>
    <row r="36" spans="1:5" x14ac:dyDescent="0.25">
      <c r="A36" s="19">
        <v>2037</v>
      </c>
      <c r="B36" s="28">
        <v>32.098569157392681</v>
      </c>
      <c r="C36" s="28">
        <v>2.4165341812400634</v>
      </c>
      <c r="D36" s="28">
        <v>20.422063492063497</v>
      </c>
      <c r="E36" s="28">
        <v>54.937166830696242</v>
      </c>
    </row>
    <row r="37" spans="1:5" x14ac:dyDescent="0.25">
      <c r="A37" s="19">
        <v>2038</v>
      </c>
      <c r="B37" s="28">
        <v>32.098569157392681</v>
      </c>
      <c r="C37" s="28">
        <v>2.4165341812400634</v>
      </c>
      <c r="D37" s="28">
        <v>20.422063492063497</v>
      </c>
      <c r="E37" s="28">
        <v>54.937166830696242</v>
      </c>
    </row>
    <row r="38" spans="1:5" x14ac:dyDescent="0.25">
      <c r="A38" s="19">
        <v>2039</v>
      </c>
      <c r="B38" s="28">
        <v>32.098569157392681</v>
      </c>
      <c r="C38" s="28">
        <v>2.4165341812400634</v>
      </c>
      <c r="D38" s="28">
        <v>20.422063492063497</v>
      </c>
      <c r="E38" s="28">
        <v>54.937166830696242</v>
      </c>
    </row>
    <row r="39" spans="1:5" x14ac:dyDescent="0.25">
      <c r="A39" s="19">
        <v>2040</v>
      </c>
      <c r="B39" s="28">
        <v>32.098569157392681</v>
      </c>
      <c r="C39" s="28">
        <v>2.4165341812400634</v>
      </c>
      <c r="D39" s="28">
        <v>20.422063492063497</v>
      </c>
      <c r="E39" s="28">
        <v>54.937166830696242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AX39"/>
  <sheetViews>
    <sheetView workbookViewId="0">
      <selection activeCell="H4" sqref="H4"/>
    </sheetView>
  </sheetViews>
  <sheetFormatPr defaultRowHeight="15" x14ac:dyDescent="0.25"/>
  <cols>
    <col min="1" max="1" width="9.140625" style="24"/>
    <col min="2" max="6" width="17.140625" style="24" customWidth="1"/>
    <col min="7" max="16384" width="9.140625" style="24"/>
  </cols>
  <sheetData>
    <row r="1" spans="1:7" x14ac:dyDescent="0.25">
      <c r="A1" s="52" t="s">
        <v>261</v>
      </c>
    </row>
    <row r="3" spans="1:7" x14ac:dyDescent="0.25">
      <c r="B3" s="33" t="s">
        <v>164</v>
      </c>
      <c r="C3" s="33" t="s">
        <v>165</v>
      </c>
      <c r="D3" s="33" t="s">
        <v>158</v>
      </c>
      <c r="E3" s="33" t="s">
        <v>166</v>
      </c>
      <c r="F3" s="33" t="s">
        <v>137</v>
      </c>
      <c r="G3" s="33"/>
    </row>
    <row r="4" spans="1:7" x14ac:dyDescent="0.25">
      <c r="A4" s="19">
        <v>2005</v>
      </c>
      <c r="B4" s="28">
        <v>28.521359368146996</v>
      </c>
      <c r="C4" s="28">
        <v>3.8951479452054789</v>
      </c>
      <c r="D4" s="28">
        <v>0.40492120465434633</v>
      </c>
      <c r="E4" s="28">
        <v>13.43945205479452</v>
      </c>
      <c r="F4" s="28">
        <v>20.121342465753425</v>
      </c>
    </row>
    <row r="5" spans="1:7" x14ac:dyDescent="0.25">
      <c r="A5" s="19">
        <v>2006</v>
      </c>
      <c r="B5" s="28">
        <v>27.97570805643343</v>
      </c>
      <c r="C5" s="28">
        <v>3.5505342465753431</v>
      </c>
      <c r="D5" s="28">
        <v>0.70393456536618737</v>
      </c>
      <c r="E5" s="28">
        <v>15.115342465753425</v>
      </c>
      <c r="F5" s="28">
        <v>18.517715068493157</v>
      </c>
    </row>
    <row r="6" spans="1:7" x14ac:dyDescent="0.25">
      <c r="A6" s="19">
        <v>2007</v>
      </c>
      <c r="B6" s="28">
        <v>27.175507830680015</v>
      </c>
      <c r="C6" s="28">
        <v>3.7279068493150684</v>
      </c>
      <c r="D6" s="28">
        <v>0.59736869267624915</v>
      </c>
      <c r="E6" s="28">
        <v>16.560000000000002</v>
      </c>
      <c r="F6" s="28">
        <v>18.502539726027393</v>
      </c>
    </row>
    <row r="7" spans="1:7" x14ac:dyDescent="0.25">
      <c r="A7" s="19">
        <v>2008</v>
      </c>
      <c r="B7" s="28">
        <v>26.442138335769013</v>
      </c>
      <c r="C7" s="28">
        <v>3.7348005464480871</v>
      </c>
      <c r="D7" s="28">
        <v>0.54066054757015736</v>
      </c>
      <c r="E7" s="28">
        <v>18.187158469945352</v>
      </c>
      <c r="F7" s="28">
        <v>17.433789617486337</v>
      </c>
    </row>
    <row r="8" spans="1:7" x14ac:dyDescent="0.25">
      <c r="A8" s="19">
        <v>2009</v>
      </c>
      <c r="B8" s="28">
        <v>24.730113747252798</v>
      </c>
      <c r="C8" s="28">
        <v>3.764991780821918</v>
      </c>
      <c r="D8" s="28">
        <v>0.5847790417522245</v>
      </c>
      <c r="E8" s="28">
        <v>16.185479452054796</v>
      </c>
      <c r="F8" s="28">
        <v>15.8202602739726</v>
      </c>
    </row>
    <row r="9" spans="1:7" x14ac:dyDescent="0.25">
      <c r="A9" s="19">
        <v>2010</v>
      </c>
      <c r="B9" s="28">
        <v>23.834782560336421</v>
      </c>
      <c r="C9" s="28">
        <v>3.7219506849315067</v>
      </c>
      <c r="D9" s="28">
        <v>0.60091286789869947</v>
      </c>
      <c r="E9" s="28">
        <v>17.593698630136984</v>
      </c>
      <c r="F9" s="28">
        <v>12.554997260273973</v>
      </c>
    </row>
    <row r="10" spans="1:7" x14ac:dyDescent="0.25">
      <c r="A10" s="19">
        <v>2011</v>
      </c>
      <c r="B10" s="28">
        <v>24.147009984931508</v>
      </c>
      <c r="C10" s="28">
        <v>3.7963780821917803</v>
      </c>
      <c r="D10" s="28">
        <v>0.65262321144674096</v>
      </c>
      <c r="E10" s="28">
        <v>20.049041095890413</v>
      </c>
      <c r="F10" s="28">
        <v>12.27146301369863</v>
      </c>
    </row>
    <row r="11" spans="1:7" x14ac:dyDescent="0.25">
      <c r="A11" s="19">
        <v>2012</v>
      </c>
      <c r="B11" s="28">
        <v>25.368844293150687</v>
      </c>
      <c r="C11" s="28">
        <v>5.9895775956284139</v>
      </c>
      <c r="D11" s="28">
        <v>0.7321144674085851</v>
      </c>
      <c r="E11" s="28">
        <v>23.996721311475408</v>
      </c>
      <c r="F11" s="28">
        <v>14.964169398907105</v>
      </c>
    </row>
    <row r="12" spans="1:7" x14ac:dyDescent="0.25">
      <c r="A12" s="19">
        <v>2013</v>
      </c>
      <c r="B12" s="28">
        <v>25.643782524287165</v>
      </c>
      <c r="C12" s="28">
        <v>6.0695232876712302</v>
      </c>
      <c r="D12" s="28">
        <v>0.73211446740858521</v>
      </c>
      <c r="E12" s="28">
        <v>18.917534246575347</v>
      </c>
      <c r="F12" s="28">
        <v>15.397131506849314</v>
      </c>
    </row>
    <row r="13" spans="1:7" x14ac:dyDescent="0.25">
      <c r="A13" s="19">
        <v>2014</v>
      </c>
      <c r="B13" s="28">
        <v>26.860184737156164</v>
      </c>
      <c r="C13" s="28">
        <v>5.5273550709619901</v>
      </c>
      <c r="D13" s="28">
        <v>0.73211446740858521</v>
      </c>
      <c r="E13" s="28">
        <v>18.262474318917295</v>
      </c>
      <c r="F13" s="28">
        <v>13.908728708790685</v>
      </c>
    </row>
    <row r="14" spans="1:7" x14ac:dyDescent="0.25">
      <c r="A14" s="19">
        <v>2015</v>
      </c>
      <c r="B14" s="28">
        <v>26.544101244487216</v>
      </c>
      <c r="C14" s="28">
        <v>5.3813592269795851</v>
      </c>
      <c r="D14" s="28">
        <v>0.8910969793322735</v>
      </c>
      <c r="E14" s="28">
        <v>18.382639070517996</v>
      </c>
      <c r="F14" s="28">
        <v>14.433918380281078</v>
      </c>
    </row>
    <row r="15" spans="1:7" x14ac:dyDescent="0.25">
      <c r="A15" s="19">
        <v>2016</v>
      </c>
      <c r="B15" s="28">
        <v>26.233324977749628</v>
      </c>
      <c r="C15" s="28">
        <v>5.3997696730642</v>
      </c>
      <c r="D15" s="28">
        <v>1.3680445151033387</v>
      </c>
      <c r="E15" s="28">
        <v>18.380259251531257</v>
      </c>
      <c r="F15" s="28">
        <v>14.62087991438591</v>
      </c>
    </row>
    <row r="16" spans="1:7" x14ac:dyDescent="0.25">
      <c r="A16" s="19">
        <v>2017</v>
      </c>
      <c r="B16" s="28">
        <v>26.457066595871584</v>
      </c>
      <c r="C16" s="28">
        <v>5.4409676259210453</v>
      </c>
      <c r="D16" s="28">
        <v>1.3680445151033387</v>
      </c>
      <c r="E16" s="28">
        <v>18.53676083732195</v>
      </c>
      <c r="F16" s="28">
        <v>14.729317899574017</v>
      </c>
    </row>
    <row r="17" spans="1:50" x14ac:dyDescent="0.25">
      <c r="A17" s="19">
        <v>2018</v>
      </c>
      <c r="B17" s="28">
        <v>26.63837675573448</v>
      </c>
      <c r="C17" s="28">
        <v>5.6026388447144901</v>
      </c>
      <c r="D17" s="28">
        <v>1.3680445151033387</v>
      </c>
      <c r="E17" s="28">
        <v>21.437764087388594</v>
      </c>
      <c r="F17" s="28">
        <v>12.171296028163704</v>
      </c>
    </row>
    <row r="18" spans="1:50" x14ac:dyDescent="0.25">
      <c r="A18" s="19">
        <v>2019</v>
      </c>
      <c r="B18" s="28">
        <v>26.902072340954479</v>
      </c>
      <c r="C18" s="28">
        <v>5.7644427439262254</v>
      </c>
      <c r="D18" s="28">
        <v>1.3680445151033387</v>
      </c>
      <c r="E18" s="28">
        <v>24.336342609560589</v>
      </c>
      <c r="F18" s="28">
        <v>9.6982169904234574</v>
      </c>
    </row>
    <row r="19" spans="1:50" x14ac:dyDescent="0.25">
      <c r="A19" s="19">
        <v>2020</v>
      </c>
      <c r="B19" s="28">
        <v>27.222860746183908</v>
      </c>
      <c r="C19" s="28">
        <v>5.7761602218189667</v>
      </c>
      <c r="D19" s="28">
        <v>1.3680445151033387</v>
      </c>
      <c r="E19" s="28">
        <v>24.21494634212057</v>
      </c>
      <c r="F19" s="28">
        <v>10.152119140985647</v>
      </c>
    </row>
    <row r="20" spans="1:50" x14ac:dyDescent="0.25">
      <c r="A20" s="19">
        <v>2021</v>
      </c>
      <c r="B20" s="28">
        <v>27.614290950027627</v>
      </c>
      <c r="C20" s="28">
        <v>5.8181809702596787</v>
      </c>
      <c r="D20" s="28">
        <v>1.3680445151033387</v>
      </c>
      <c r="E20" s="28">
        <v>24.171580184183213</v>
      </c>
      <c r="F20" s="28">
        <v>10.628936251207435</v>
      </c>
    </row>
    <row r="21" spans="1:50" x14ac:dyDescent="0.25">
      <c r="A21" s="19">
        <v>2022</v>
      </c>
      <c r="B21" s="28">
        <v>27.977472697417834</v>
      </c>
      <c r="C21" s="28">
        <v>5.8452517692883292</v>
      </c>
      <c r="D21" s="28">
        <v>1.3680445151033387</v>
      </c>
      <c r="E21" s="28">
        <v>24.090470871171409</v>
      </c>
      <c r="F21" s="28">
        <v>11.100298110638096</v>
      </c>
    </row>
    <row r="22" spans="1:50" x14ac:dyDescent="0.25">
      <c r="A22" s="19">
        <v>2023</v>
      </c>
      <c r="B22" s="28">
        <v>28.250831688667216</v>
      </c>
      <c r="C22" s="28">
        <v>5.8724579223121234</v>
      </c>
      <c r="D22" s="28">
        <v>1.3680445151033387</v>
      </c>
      <c r="E22" s="28">
        <v>24.005767765030022</v>
      </c>
      <c r="F22" s="28">
        <v>11.48556636105266</v>
      </c>
    </row>
    <row r="23" spans="1:50" x14ac:dyDescent="0.25">
      <c r="A23" s="19">
        <v>2024</v>
      </c>
      <c r="B23" s="28">
        <v>28.412623987317147</v>
      </c>
      <c r="C23" s="28">
        <v>5.884418877041389</v>
      </c>
      <c r="D23" s="28">
        <v>1.3680445151033387</v>
      </c>
      <c r="E23" s="28">
        <v>23.853720623004818</v>
      </c>
      <c r="F23" s="28">
        <v>11.811366756457062</v>
      </c>
    </row>
    <row r="24" spans="1:50" x14ac:dyDescent="0.25">
      <c r="A24" s="19">
        <v>2025</v>
      </c>
      <c r="B24" s="28">
        <v>28.437459775855981</v>
      </c>
      <c r="C24" s="28">
        <v>5.9272790008088929</v>
      </c>
      <c r="D24" s="28">
        <v>1.3680445151033387</v>
      </c>
      <c r="E24" s="28">
        <v>23.787845345497981</v>
      </c>
      <c r="F24" s="28">
        <v>11.944937946270237</v>
      </c>
    </row>
    <row r="25" spans="1:50" x14ac:dyDescent="0.25">
      <c r="A25" s="19">
        <v>2026</v>
      </c>
      <c r="B25" s="28">
        <v>28.55106233983653</v>
      </c>
      <c r="C25" s="28">
        <v>5.9548952899902918</v>
      </c>
      <c r="D25" s="28">
        <v>1.3680445151033387</v>
      </c>
      <c r="E25" s="28">
        <v>23.66952078917447</v>
      </c>
      <c r="F25" s="28">
        <v>12.204481355755689</v>
      </c>
    </row>
    <row r="26" spans="1:50" x14ac:dyDescent="0.25">
      <c r="A26" s="19">
        <v>2027</v>
      </c>
      <c r="B26" s="28">
        <v>28.61326602434189</v>
      </c>
      <c r="C26" s="28">
        <v>5.9826496606175956</v>
      </c>
      <c r="D26" s="28">
        <v>1.3680445151033387</v>
      </c>
      <c r="E26" s="28">
        <v>23.563103378762214</v>
      </c>
      <c r="F26" s="28">
        <v>12.400856821300611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</row>
    <row r="27" spans="1:50" x14ac:dyDescent="0.25">
      <c r="A27" s="19">
        <v>2028</v>
      </c>
      <c r="B27" s="28">
        <v>28.629951441665806</v>
      </c>
      <c r="C27" s="28">
        <v>5.9948589983635348</v>
      </c>
      <c r="D27" s="28">
        <v>1.3680445151033387</v>
      </c>
      <c r="E27" s="28">
        <v>23.405961362426154</v>
      </c>
      <c r="F27" s="28">
        <v>12.586893592706522</v>
      </c>
    </row>
    <row r="28" spans="1:50" x14ac:dyDescent="0.25">
      <c r="A28" s="19">
        <v>2029</v>
      </c>
      <c r="B28" s="28">
        <v>28.664290654238147</v>
      </c>
      <c r="C28" s="28">
        <v>6.0385754112908794</v>
      </c>
      <c r="D28" s="28">
        <v>1.3680445151033387</v>
      </c>
      <c r="E28" s="28">
        <v>23.370792147617454</v>
      </c>
      <c r="F28" s="28">
        <v>12.700118433014923</v>
      </c>
    </row>
    <row r="29" spans="1:50" x14ac:dyDescent="0.25">
      <c r="A29" s="19">
        <v>2030</v>
      </c>
      <c r="B29" s="28">
        <v>28.759541430087943</v>
      </c>
      <c r="C29" s="28">
        <v>6.0667481825246856</v>
      </c>
      <c r="D29" s="28">
        <v>1.3680445151033387</v>
      </c>
      <c r="E29" s="28">
        <v>23.298808038244907</v>
      </c>
      <c r="F29" s="28">
        <v>12.895526089471065</v>
      </c>
    </row>
    <row r="30" spans="1:50" x14ac:dyDescent="0.25">
      <c r="A30" s="19">
        <v>2031</v>
      </c>
      <c r="B30" s="28">
        <v>28.88253137659056</v>
      </c>
      <c r="C30" s="28">
        <v>6.0950618176146616</v>
      </c>
      <c r="D30" s="28">
        <v>1.3680445151033387</v>
      </c>
      <c r="E30" s="28">
        <v>23.229833189384472</v>
      </c>
      <c r="F30" s="28">
        <v>13.115804519924094</v>
      </c>
    </row>
    <row r="31" spans="1:50" x14ac:dyDescent="0.25">
      <c r="A31" s="19">
        <v>2032</v>
      </c>
      <c r="B31" s="28">
        <v>29.039468297393032</v>
      </c>
      <c r="C31" s="28">
        <v>6.1075245434194052</v>
      </c>
      <c r="D31" s="28">
        <v>1.3680445151033387</v>
      </c>
      <c r="E31" s="28">
        <v>23.118746865898942</v>
      </c>
      <c r="F31" s="28">
        <v>13.396290490016836</v>
      </c>
    </row>
    <row r="32" spans="1:50" x14ac:dyDescent="0.25">
      <c r="A32" s="19">
        <v>2033</v>
      </c>
      <c r="B32" s="28">
        <v>29.130373982697058</v>
      </c>
      <c r="C32" s="28">
        <v>6.1521145001618418</v>
      </c>
      <c r="D32" s="28">
        <v>1.3680445151033387</v>
      </c>
      <c r="E32" s="28">
        <v>23.117040043570643</v>
      </c>
      <c r="F32" s="28">
        <v>13.533492954391592</v>
      </c>
    </row>
    <row r="33" spans="1:7" x14ac:dyDescent="0.25">
      <c r="A33" s="19">
        <v>2034</v>
      </c>
      <c r="B33" s="28">
        <v>29.148995522852953</v>
      </c>
      <c r="C33" s="28">
        <v>6.1808549668400019</v>
      </c>
      <c r="D33" s="28">
        <v>1.3680445151033387</v>
      </c>
      <c r="E33" s="28">
        <v>23.05870585328363</v>
      </c>
      <c r="F33" s="28">
        <v>13.63918915151268</v>
      </c>
    </row>
    <row r="34" spans="1:7" x14ac:dyDescent="0.25">
      <c r="A34" s="19">
        <v>2035</v>
      </c>
      <c r="B34" s="28">
        <v>29.150060048742485</v>
      </c>
      <c r="C34" s="28">
        <v>6.2097391358515557</v>
      </c>
      <c r="D34" s="28">
        <v>1.3680445151033387</v>
      </c>
      <c r="E34" s="28">
        <v>23.003478345611637</v>
      </c>
      <c r="F34" s="28">
        <v>13.724365354085746</v>
      </c>
    </row>
    <row r="35" spans="1:7" x14ac:dyDescent="0.25">
      <c r="A35" s="19">
        <v>2036</v>
      </c>
      <c r="B35" s="28">
        <v>29.142269070314608</v>
      </c>
      <c r="C35" s="28">
        <v>6.2224603556113403</v>
      </c>
      <c r="D35" s="28">
        <v>1.3680445151033387</v>
      </c>
      <c r="E35" s="28">
        <v>22.901322706891403</v>
      </c>
      <c r="F35" s="28">
        <v>13.831451234137891</v>
      </c>
    </row>
    <row r="36" spans="1:7" x14ac:dyDescent="0.25">
      <c r="A36" s="19">
        <v>2037</v>
      </c>
      <c r="B36" s="28">
        <v>29.13696144689931</v>
      </c>
      <c r="C36" s="28">
        <v>6.2679414585140591</v>
      </c>
      <c r="D36" s="28">
        <v>1.3680445151033387</v>
      </c>
      <c r="E36" s="28">
        <v>22.905211917809535</v>
      </c>
      <c r="F36" s="28">
        <v>13.867735502707175</v>
      </c>
    </row>
    <row r="37" spans="1:7" x14ac:dyDescent="0.25">
      <c r="A37" s="19">
        <v>2038</v>
      </c>
      <c r="B37" s="28">
        <v>29.116985811028311</v>
      </c>
      <c r="C37" s="28">
        <v>6.2972610599839793</v>
      </c>
      <c r="D37" s="28">
        <v>1.3680445151033387</v>
      </c>
      <c r="E37" s="28">
        <v>22.861371971499942</v>
      </c>
      <c r="F37" s="28">
        <v>13.920919414615687</v>
      </c>
    </row>
    <row r="38" spans="1:7" x14ac:dyDescent="0.25">
      <c r="A38" s="19">
        <v>2039</v>
      </c>
      <c r="B38" s="28">
        <v>29.109366418374879</v>
      </c>
      <c r="C38" s="28">
        <v>6.3267272594612534</v>
      </c>
      <c r="D38" s="28">
        <v>1.3680445151033387</v>
      </c>
      <c r="E38" s="28">
        <v>22.829320099642473</v>
      </c>
      <c r="F38" s="28">
        <v>13.974818093297003</v>
      </c>
    </row>
    <row r="39" spans="1:7" x14ac:dyDescent="0.25">
      <c r="A39" s="19">
        <v>2040</v>
      </c>
      <c r="B39" s="28">
        <v>29.111372122721779</v>
      </c>
      <c r="C39" s="28">
        <v>6.3397121819586824</v>
      </c>
      <c r="D39" s="28">
        <v>1.3680445151033387</v>
      </c>
      <c r="E39" s="28">
        <v>22.746704454100325</v>
      </c>
      <c r="F39" s="28">
        <v>14.072424365683478</v>
      </c>
      <c r="G39" s="28"/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F39"/>
  <sheetViews>
    <sheetView workbookViewId="0">
      <selection activeCell="H3" sqref="H3"/>
    </sheetView>
  </sheetViews>
  <sheetFormatPr defaultRowHeight="15" x14ac:dyDescent="0.25"/>
  <cols>
    <col min="1" max="1" width="9.140625" style="24"/>
    <col min="2" max="6" width="17.42578125" style="24" customWidth="1"/>
    <col min="7" max="16384" width="9.140625" style="24"/>
  </cols>
  <sheetData>
    <row r="1" spans="1:6" x14ac:dyDescent="0.25">
      <c r="A1" s="52" t="s">
        <v>262</v>
      </c>
    </row>
    <row r="3" spans="1:6" x14ac:dyDescent="0.25">
      <c r="B3" s="33" t="s">
        <v>168</v>
      </c>
      <c r="C3" s="33" t="s">
        <v>169</v>
      </c>
      <c r="D3" s="33" t="s">
        <v>165</v>
      </c>
      <c r="E3" s="33" t="s">
        <v>170</v>
      </c>
      <c r="F3" s="33" t="s">
        <v>171</v>
      </c>
    </row>
    <row r="4" spans="1:6" x14ac:dyDescent="0.25">
      <c r="A4" s="33">
        <v>2005</v>
      </c>
      <c r="B4" s="28">
        <v>24.138661203698771</v>
      </c>
      <c r="C4" s="28">
        <v>2.0926156164383563</v>
      </c>
      <c r="D4" s="28">
        <v>0</v>
      </c>
      <c r="E4" s="28">
        <v>25.515646575342465</v>
      </c>
      <c r="F4" s="28">
        <v>0</v>
      </c>
    </row>
    <row r="5" spans="1:6" x14ac:dyDescent="0.25">
      <c r="A5" s="33">
        <v>2006</v>
      </c>
      <c r="B5" s="28">
        <v>24.807371355957283</v>
      </c>
      <c r="C5" s="28">
        <v>2.3533849315068487</v>
      </c>
      <c r="D5" s="28">
        <v>0</v>
      </c>
      <c r="E5" s="28">
        <v>27.070663013698631</v>
      </c>
      <c r="F5" s="28">
        <v>0</v>
      </c>
    </row>
    <row r="6" spans="1:6" x14ac:dyDescent="0.25">
      <c r="A6" s="33">
        <v>2007</v>
      </c>
      <c r="B6" s="28">
        <v>24.533500362219506</v>
      </c>
      <c r="C6" s="28">
        <v>2.7444372602739726</v>
      </c>
      <c r="D6" s="28">
        <v>0</v>
      </c>
      <c r="E6" s="28">
        <v>28.457745842668299</v>
      </c>
      <c r="F6" s="28">
        <v>1.1798082201748212</v>
      </c>
    </row>
    <row r="7" spans="1:6" x14ac:dyDescent="0.25">
      <c r="A7" s="33">
        <v>2008</v>
      </c>
      <c r="B7" s="28">
        <v>23.111416481408192</v>
      </c>
      <c r="C7" s="28">
        <v>3.1270619178082191</v>
      </c>
      <c r="D7" s="28">
        <v>0</v>
      </c>
      <c r="E7" s="28">
        <v>28.855455041537905</v>
      </c>
      <c r="F7" s="28">
        <v>2.6169766423214997</v>
      </c>
    </row>
    <row r="8" spans="1:6" x14ac:dyDescent="0.25">
      <c r="A8" s="33">
        <v>2009</v>
      </c>
      <c r="B8" s="28">
        <v>21.39119931207934</v>
      </c>
      <c r="C8" s="28">
        <v>2.8941106849315075</v>
      </c>
      <c r="D8" s="28">
        <v>0</v>
      </c>
      <c r="E8" s="28">
        <v>28.761887047317554</v>
      </c>
      <c r="F8" s="28">
        <v>4.4765770503067088</v>
      </c>
    </row>
    <row r="9" spans="1:6" x14ac:dyDescent="0.25">
      <c r="A9" s="33">
        <v>2010</v>
      </c>
      <c r="B9" s="28">
        <v>20.997480935679917</v>
      </c>
      <c r="C9" s="28">
        <v>2.7089643835616446</v>
      </c>
      <c r="D9" s="28">
        <v>0</v>
      </c>
      <c r="E9" s="28">
        <v>31.25111214962341</v>
      </c>
      <c r="F9" s="28">
        <v>7.5446668303818472</v>
      </c>
    </row>
    <row r="10" spans="1:6" x14ac:dyDescent="0.25">
      <c r="A10" s="33">
        <v>2011</v>
      </c>
      <c r="B10" s="28">
        <v>20.557344812437488</v>
      </c>
      <c r="C10" s="28">
        <v>2.8162490410958907</v>
      </c>
      <c r="D10" s="28">
        <v>0</v>
      </c>
      <c r="E10" s="28">
        <v>35.66168617557512</v>
      </c>
      <c r="F10" s="28">
        <v>12.288092322041736</v>
      </c>
    </row>
    <row r="11" spans="1:6" x14ac:dyDescent="0.25">
      <c r="A11" s="33">
        <v>2012</v>
      </c>
      <c r="B11" s="28">
        <v>20.096138549028552</v>
      </c>
      <c r="C11" s="28">
        <v>2.9027780821917806</v>
      </c>
      <c r="D11" s="28">
        <v>0</v>
      </c>
      <c r="E11" s="28">
        <v>38.306310814657365</v>
      </c>
      <c r="F11" s="28">
        <v>15.307394183437035</v>
      </c>
    </row>
    <row r="12" spans="1:6" x14ac:dyDescent="0.25">
      <c r="A12" s="33">
        <v>2013</v>
      </c>
      <c r="B12" s="28">
        <v>21.143769971954924</v>
      </c>
      <c r="C12" s="28">
        <v>3.5528386301369861</v>
      </c>
      <c r="D12" s="28">
        <v>0</v>
      </c>
      <c r="E12" s="28">
        <v>35.527806725232217</v>
      </c>
      <c r="F12" s="28">
        <v>10.831198123140306</v>
      </c>
    </row>
    <row r="13" spans="1:6" x14ac:dyDescent="0.25">
      <c r="A13" s="33">
        <v>2014</v>
      </c>
      <c r="B13" s="28">
        <v>24.896597558946336</v>
      </c>
      <c r="C13" s="28">
        <v>5.2099753424657527</v>
      </c>
      <c r="D13" s="28">
        <v>0</v>
      </c>
      <c r="E13" s="28">
        <v>51.368842593851802</v>
      </c>
      <c r="F13" s="28">
        <v>21.262269692439713</v>
      </c>
    </row>
    <row r="14" spans="1:6" x14ac:dyDescent="0.25">
      <c r="A14" s="33">
        <v>2015</v>
      </c>
      <c r="B14" s="28">
        <v>26.253715861757701</v>
      </c>
      <c r="C14" s="28">
        <v>5.6653662634031354</v>
      </c>
      <c r="D14" s="28">
        <v>0</v>
      </c>
      <c r="E14" s="28">
        <v>58.818148199516848</v>
      </c>
      <c r="F14" s="28">
        <v>26.899066074356025</v>
      </c>
    </row>
    <row r="15" spans="1:6" x14ac:dyDescent="0.25">
      <c r="A15" s="33">
        <v>2016</v>
      </c>
      <c r="B15" s="28">
        <v>26.353747460817093</v>
      </c>
      <c r="C15" s="28">
        <v>5.6454817184273844</v>
      </c>
      <c r="D15" s="28">
        <v>0</v>
      </c>
      <c r="E15" s="28">
        <v>73.741760938979553</v>
      </c>
      <c r="F15" s="28">
        <v>41.74253175973508</v>
      </c>
    </row>
    <row r="16" spans="1:6" x14ac:dyDescent="0.25">
      <c r="A16" s="33">
        <v>2017</v>
      </c>
      <c r="B16" s="28">
        <v>26.653421131364968</v>
      </c>
      <c r="C16" s="28">
        <v>5.6275399545040568</v>
      </c>
      <c r="D16" s="28">
        <v>2.249602543720191</v>
      </c>
      <c r="E16" s="28">
        <v>85.314647721421977</v>
      </c>
      <c r="F16" s="28">
        <v>50.78408409183276</v>
      </c>
    </row>
    <row r="17" spans="1:6" x14ac:dyDescent="0.25">
      <c r="A17" s="33">
        <v>2018</v>
      </c>
      <c r="B17" s="28">
        <v>26.917034345368137</v>
      </c>
      <c r="C17" s="28">
        <v>5.6150447653235309</v>
      </c>
      <c r="D17" s="28">
        <v>4.4992050874403819</v>
      </c>
      <c r="E17" s="28">
        <v>85.864817081778725</v>
      </c>
      <c r="F17" s="28">
        <v>48.83353288364669</v>
      </c>
    </row>
    <row r="18" spans="1:6" x14ac:dyDescent="0.25">
      <c r="A18" s="33">
        <v>2019</v>
      </c>
      <c r="B18" s="28">
        <v>27.267487058006164</v>
      </c>
      <c r="C18" s="28">
        <v>5.5291148711146967</v>
      </c>
      <c r="D18" s="28">
        <v>4.4992050874403819</v>
      </c>
      <c r="E18" s="28">
        <v>87.058894801933292</v>
      </c>
      <c r="F18" s="28">
        <v>49.763087785372043</v>
      </c>
    </row>
    <row r="19" spans="1:6" x14ac:dyDescent="0.25">
      <c r="A19" s="33">
        <v>2020</v>
      </c>
      <c r="B19" s="28">
        <v>27.688195240366959</v>
      </c>
      <c r="C19" s="28">
        <v>5.4401733647336989</v>
      </c>
      <c r="D19" s="28">
        <v>4.4992050874403819</v>
      </c>
      <c r="E19" s="28">
        <v>90.460716696402883</v>
      </c>
      <c r="F19" s="28">
        <v>52.833143003861821</v>
      </c>
    </row>
    <row r="20" spans="1:6" x14ac:dyDescent="0.25">
      <c r="A20" s="33">
        <v>2021</v>
      </c>
      <c r="B20" s="28">
        <v>28.163281272723165</v>
      </c>
      <c r="C20" s="28">
        <v>5.4447667091986824</v>
      </c>
      <c r="D20" s="28">
        <v>4.4992050874403819</v>
      </c>
      <c r="E20" s="28">
        <v>94.053234454228928</v>
      </c>
      <c r="F20" s="28">
        <v>55.945981384866684</v>
      </c>
    </row>
    <row r="21" spans="1:6" x14ac:dyDescent="0.25">
      <c r="A21" s="33">
        <v>2022</v>
      </c>
      <c r="B21" s="28">
        <v>28.608665530943632</v>
      </c>
      <c r="C21" s="28">
        <v>5.5422304015861972</v>
      </c>
      <c r="D21" s="28">
        <v>4.4992050874403819</v>
      </c>
      <c r="E21" s="28">
        <v>100.15829565911268</v>
      </c>
      <c r="F21" s="28">
        <v>61.508194639142516</v>
      </c>
    </row>
    <row r="22" spans="1:6" x14ac:dyDescent="0.25">
      <c r="A22" s="33">
        <v>2023</v>
      </c>
      <c r="B22" s="28">
        <v>28.969465400403227</v>
      </c>
      <c r="C22" s="28">
        <v>5.6455348188093524</v>
      </c>
      <c r="D22" s="28">
        <v>4.4992050874403819</v>
      </c>
      <c r="E22" s="28">
        <v>109.76121802342873</v>
      </c>
      <c r="F22" s="28">
        <v>70.647012716775791</v>
      </c>
    </row>
    <row r="23" spans="1:6" x14ac:dyDescent="0.25">
      <c r="A23" s="33">
        <v>2024</v>
      </c>
      <c r="B23" s="28">
        <v>29.226234346559803</v>
      </c>
      <c r="C23" s="28">
        <v>5.7458556692930607</v>
      </c>
      <c r="D23" s="28">
        <v>4.4992050874403819</v>
      </c>
      <c r="E23" s="28">
        <v>117.15813387687582</v>
      </c>
      <c r="F23" s="28">
        <v>77.686838773582565</v>
      </c>
    </row>
    <row r="24" spans="1:6" x14ac:dyDescent="0.25">
      <c r="A24" s="33">
        <v>2025</v>
      </c>
      <c r="B24" s="28">
        <v>29.359815434892802</v>
      </c>
      <c r="C24" s="28">
        <v>5.8713444201454248</v>
      </c>
      <c r="D24" s="28">
        <v>4.4992050874403819</v>
      </c>
      <c r="E24" s="28">
        <v>119.49339971218293</v>
      </c>
      <c r="F24" s="28">
        <v>79.763034769704319</v>
      </c>
    </row>
    <row r="25" spans="1:6" x14ac:dyDescent="0.25">
      <c r="A25" s="33">
        <v>2026</v>
      </c>
      <c r="B25" s="28">
        <v>29.42755429743427</v>
      </c>
      <c r="C25" s="28">
        <v>5.9978189042572332</v>
      </c>
      <c r="D25" s="28">
        <v>4.4992050874403819</v>
      </c>
      <c r="E25" s="28">
        <v>125.40607694793961</v>
      </c>
      <c r="F25" s="28">
        <v>85.481498658807737</v>
      </c>
    </row>
    <row r="26" spans="1:6" x14ac:dyDescent="0.25">
      <c r="A26" s="33">
        <v>2027</v>
      </c>
      <c r="B26" s="28">
        <v>29.44355062691222</v>
      </c>
      <c r="C26" s="28">
        <v>6.123795979646518</v>
      </c>
      <c r="D26" s="28">
        <v>4.4992050874403819</v>
      </c>
      <c r="E26" s="28">
        <v>130.68228591459177</v>
      </c>
      <c r="F26" s="28">
        <v>90.615734220592671</v>
      </c>
    </row>
    <row r="27" spans="1:6" x14ac:dyDescent="0.25">
      <c r="A27" s="33">
        <v>2028</v>
      </c>
      <c r="B27" s="28">
        <v>29.415988644429333</v>
      </c>
      <c r="C27" s="28">
        <v>6.2383391819854355</v>
      </c>
      <c r="D27" s="28">
        <v>4.4992050874403819</v>
      </c>
      <c r="E27" s="28">
        <v>135.50675331804874</v>
      </c>
      <c r="F27" s="28">
        <v>95.353220404193593</v>
      </c>
    </row>
    <row r="28" spans="1:6" x14ac:dyDescent="0.25">
      <c r="A28" s="33">
        <v>2029</v>
      </c>
      <c r="B28" s="28">
        <v>29.405325595225097</v>
      </c>
      <c r="C28" s="28">
        <v>6.3284644950151181</v>
      </c>
      <c r="D28" s="28">
        <v>4.4992050874403819</v>
      </c>
      <c r="E28" s="28">
        <v>139.93908510891382</v>
      </c>
      <c r="F28" s="28">
        <v>99.706089931233208</v>
      </c>
    </row>
    <row r="29" spans="1:6" x14ac:dyDescent="0.25">
      <c r="A29" s="33">
        <v>2030</v>
      </c>
      <c r="B29" s="28">
        <v>29.452677807706305</v>
      </c>
      <c r="C29" s="28">
        <v>6.3937800140343466</v>
      </c>
      <c r="D29" s="28">
        <v>4.4992050874403819</v>
      </c>
      <c r="E29" s="28">
        <v>144.01387166629183</v>
      </c>
      <c r="F29" s="28">
        <v>103.66820875711078</v>
      </c>
    </row>
    <row r="30" spans="1:6" x14ac:dyDescent="0.25">
      <c r="A30" s="33">
        <v>2031</v>
      </c>
      <c r="B30" s="28">
        <v>29.527798823294258</v>
      </c>
      <c r="C30" s="28">
        <v>6.4352322148774546</v>
      </c>
      <c r="D30" s="28">
        <v>4.4992050874403819</v>
      </c>
      <c r="E30" s="28">
        <v>147.77495551574188</v>
      </c>
      <c r="F30" s="28">
        <v>107.3127193901298</v>
      </c>
    </row>
    <row r="31" spans="1:6" x14ac:dyDescent="0.25">
      <c r="A31" s="33">
        <v>2032</v>
      </c>
      <c r="B31" s="28">
        <v>29.635061411342935</v>
      </c>
      <c r="C31" s="28">
        <v>6.4517318297948076</v>
      </c>
      <c r="D31" s="28">
        <v>4.4992050874403819</v>
      </c>
      <c r="E31" s="28">
        <v>151.23054570083838</v>
      </c>
      <c r="F31" s="28">
        <v>110.64454737226023</v>
      </c>
    </row>
    <row r="32" spans="1:6" x14ac:dyDescent="0.25">
      <c r="A32" s="33">
        <v>2033</v>
      </c>
      <c r="B32" s="28">
        <v>29.674334053377137</v>
      </c>
      <c r="C32" s="28">
        <v>6.441559993058406</v>
      </c>
      <c r="D32" s="28">
        <v>4.4992050874403819</v>
      </c>
      <c r="E32" s="28">
        <v>154.38611426262287</v>
      </c>
      <c r="F32" s="28">
        <v>113.77101512874692</v>
      </c>
    </row>
    <row r="33" spans="1:6" x14ac:dyDescent="0.25">
      <c r="A33" s="33">
        <v>2034</v>
      </c>
      <c r="B33" s="28">
        <v>29.67121798541368</v>
      </c>
      <c r="C33" s="28">
        <v>6.4222187399401607</v>
      </c>
      <c r="D33" s="28">
        <v>4.4992050874403819</v>
      </c>
      <c r="E33" s="28">
        <v>157.2738313222076</v>
      </c>
      <c r="F33" s="28">
        <v>116.68118950941337</v>
      </c>
    </row>
    <row r="34" spans="1:6" x14ac:dyDescent="0.25">
      <c r="A34" s="33">
        <v>2035</v>
      </c>
      <c r="B34" s="28">
        <v>29.652008119864831</v>
      </c>
      <c r="C34" s="28">
        <v>6.3760033862042897</v>
      </c>
      <c r="D34" s="28">
        <v>4.4992050874403819</v>
      </c>
      <c r="E34" s="28">
        <v>159.92450904530887</v>
      </c>
      <c r="F34" s="28">
        <v>119.39729245179934</v>
      </c>
    </row>
    <row r="35" spans="1:6" x14ac:dyDescent="0.25">
      <c r="A35" s="33">
        <v>2036</v>
      </c>
      <c r="B35" s="28">
        <v>29.62527577058254</v>
      </c>
      <c r="C35" s="28">
        <v>6.3285332629827478</v>
      </c>
      <c r="D35" s="28">
        <v>4.4992050874403819</v>
      </c>
      <c r="E35" s="28">
        <v>162.69255894175757</v>
      </c>
      <c r="F35" s="28">
        <v>122.23954482075187</v>
      </c>
    </row>
    <row r="36" spans="1:6" x14ac:dyDescent="0.25">
      <c r="A36" s="33">
        <v>2037</v>
      </c>
      <c r="B36" s="28">
        <v>29.602734867447197</v>
      </c>
      <c r="C36" s="28">
        <v>6.2752870120392199</v>
      </c>
      <c r="D36" s="28">
        <v>4.4992050874403819</v>
      </c>
      <c r="E36" s="28">
        <v>165.23959127146406</v>
      </c>
      <c r="F36" s="28">
        <v>124.86236430453721</v>
      </c>
    </row>
    <row r="37" spans="1:6" x14ac:dyDescent="0.25">
      <c r="A37" s="33">
        <v>2038</v>
      </c>
      <c r="B37" s="28">
        <v>29.565214716428084</v>
      </c>
      <c r="C37" s="28">
        <v>6.2209283343718811</v>
      </c>
      <c r="D37" s="28">
        <v>4.4992050874403819</v>
      </c>
      <c r="E37" s="28">
        <v>167.60337398008286</v>
      </c>
      <c r="F37" s="28">
        <v>127.31802584184253</v>
      </c>
    </row>
    <row r="38" spans="1:6" x14ac:dyDescent="0.25">
      <c r="A38" s="33">
        <v>2039</v>
      </c>
      <c r="B38" s="28">
        <v>29.539989710676416</v>
      </c>
      <c r="C38" s="28">
        <v>6.1549469644217805</v>
      </c>
      <c r="D38" s="28">
        <v>4.4992050874403819</v>
      </c>
      <c r="E38" s="28">
        <v>169.79409331998255</v>
      </c>
      <c r="F38" s="28">
        <v>129.59995155744394</v>
      </c>
    </row>
    <row r="39" spans="1:6" x14ac:dyDescent="0.25">
      <c r="A39" s="33">
        <v>2040</v>
      </c>
      <c r="B39" s="28">
        <v>29.525241490232915</v>
      </c>
      <c r="C39" s="28">
        <v>6.0804699901645334</v>
      </c>
      <c r="D39" s="28">
        <v>4.4992050874403819</v>
      </c>
      <c r="E39" s="28">
        <v>171.90309781622008</v>
      </c>
      <c r="F39" s="28">
        <v>131.79818124838226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E38"/>
  <sheetViews>
    <sheetView workbookViewId="0">
      <selection activeCell="E4" sqref="E4"/>
    </sheetView>
  </sheetViews>
  <sheetFormatPr defaultRowHeight="15" x14ac:dyDescent="0.25"/>
  <cols>
    <col min="1" max="1" width="23.28515625" customWidth="1"/>
    <col min="2" max="10" width="13.28515625" customWidth="1"/>
  </cols>
  <sheetData>
    <row r="1" spans="1:5" x14ac:dyDescent="0.25">
      <c r="A1" s="45" t="s">
        <v>263</v>
      </c>
    </row>
    <row r="2" spans="1:5" s="24" customFormat="1" x14ac:dyDescent="0.25">
      <c r="A2" s="45"/>
    </row>
    <row r="3" spans="1:5" s="24" customFormat="1" x14ac:dyDescent="0.25">
      <c r="A3" s="60"/>
      <c r="B3" s="47"/>
      <c r="C3" s="47"/>
      <c r="D3" s="47"/>
    </row>
    <row r="4" spans="1:5" x14ac:dyDescent="0.25">
      <c r="A4" s="77"/>
      <c r="B4" s="33" t="s">
        <v>178</v>
      </c>
      <c r="C4" s="33" t="s">
        <v>179</v>
      </c>
      <c r="D4" s="77"/>
    </row>
    <row r="5" spans="1:5" x14ac:dyDescent="0.25">
      <c r="A5" s="33" t="s">
        <v>221</v>
      </c>
      <c r="B5" s="15">
        <v>17.920810000000003</v>
      </c>
      <c r="C5" s="15">
        <v>2.0470000000000002</v>
      </c>
      <c r="D5" s="77"/>
      <c r="E5" s="24"/>
    </row>
    <row r="6" spans="1:5" x14ac:dyDescent="0.25">
      <c r="A6" s="33" t="s">
        <v>102</v>
      </c>
      <c r="B6" s="15">
        <v>9.9000000000000005E-2</v>
      </c>
      <c r="C6" s="15">
        <v>0.85599999999999998</v>
      </c>
      <c r="D6" s="77"/>
      <c r="E6" s="24"/>
    </row>
    <row r="7" spans="1:5" x14ac:dyDescent="0.25">
      <c r="A7" s="33" t="s">
        <v>177</v>
      </c>
      <c r="B7" s="15">
        <v>2.0908000000000002</v>
      </c>
      <c r="C7" s="15">
        <v>8.0098200000000013</v>
      </c>
      <c r="D7" s="77"/>
      <c r="E7" s="24"/>
    </row>
    <row r="8" spans="1:5" x14ac:dyDescent="0.25">
      <c r="A8" s="33" t="s">
        <v>11</v>
      </c>
      <c r="B8" s="15">
        <v>0</v>
      </c>
      <c r="C8" s="15">
        <v>3.24</v>
      </c>
      <c r="D8" s="77"/>
      <c r="E8" s="24"/>
    </row>
    <row r="9" spans="1:5" x14ac:dyDescent="0.25">
      <c r="A9" s="33" t="s">
        <v>176</v>
      </c>
      <c r="B9" s="15">
        <v>1.8448499999999999</v>
      </c>
      <c r="C9" s="15">
        <v>1.7559999999999999E-2</v>
      </c>
      <c r="D9" s="77"/>
      <c r="E9" s="24"/>
    </row>
    <row r="10" spans="1:5" x14ac:dyDescent="0.25">
      <c r="A10" s="33" t="s">
        <v>175</v>
      </c>
      <c r="B10" s="15">
        <v>12.136050000000001</v>
      </c>
      <c r="C10" s="15">
        <v>9.1999999999999998E-3</v>
      </c>
      <c r="D10" s="77"/>
      <c r="E10" s="24"/>
    </row>
    <row r="11" spans="1:5" x14ac:dyDescent="0.25">
      <c r="A11" s="33" t="s">
        <v>174</v>
      </c>
      <c r="B11" s="15">
        <v>7.3334999999999999</v>
      </c>
      <c r="C11" s="15">
        <v>5.2399999999999995E-2</v>
      </c>
      <c r="D11" s="77"/>
      <c r="E11" s="24"/>
    </row>
    <row r="12" spans="1:5" x14ac:dyDescent="0.25">
      <c r="A12" s="33" t="s">
        <v>173</v>
      </c>
      <c r="B12" s="15">
        <v>3.50075</v>
      </c>
      <c r="C12" s="15">
        <v>0</v>
      </c>
      <c r="D12" s="77"/>
      <c r="E12" s="24"/>
    </row>
    <row r="13" spans="1:5" x14ac:dyDescent="0.25">
      <c r="A13" s="33"/>
      <c r="B13" s="33"/>
      <c r="C13" s="33"/>
      <c r="D13" s="33"/>
    </row>
    <row r="31" spans="1:3" x14ac:dyDescent="0.25">
      <c r="A31" s="24"/>
      <c r="B31" s="6"/>
      <c r="C31" s="6"/>
    </row>
    <row r="32" spans="1:3" x14ac:dyDescent="0.25">
      <c r="A32" s="24"/>
      <c r="B32" s="6"/>
      <c r="C32" s="6"/>
    </row>
    <row r="33" spans="1:3" x14ac:dyDescent="0.25">
      <c r="A33" s="24"/>
      <c r="B33" s="6"/>
      <c r="C33" s="6"/>
    </row>
    <row r="34" spans="1:3" x14ac:dyDescent="0.25">
      <c r="A34" s="24"/>
      <c r="B34" s="6"/>
      <c r="C34" s="6"/>
    </row>
    <row r="35" spans="1:3" x14ac:dyDescent="0.25">
      <c r="A35" s="24"/>
      <c r="B35" s="6"/>
      <c r="C35" s="6"/>
    </row>
    <row r="36" spans="1:3" x14ac:dyDescent="0.25">
      <c r="A36" s="24"/>
      <c r="B36" s="6"/>
      <c r="C36" s="6"/>
    </row>
    <row r="37" spans="1:3" x14ac:dyDescent="0.25">
      <c r="A37" s="24"/>
      <c r="B37" s="6"/>
      <c r="C37" s="6"/>
    </row>
    <row r="38" spans="1:3" x14ac:dyDescent="0.25">
      <c r="A38" s="24"/>
      <c r="B38" s="6"/>
      <c r="C38" s="6"/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F13"/>
  <sheetViews>
    <sheetView workbookViewId="0">
      <selection activeCell="N12" sqref="N12"/>
    </sheetView>
  </sheetViews>
  <sheetFormatPr defaultRowHeight="15" x14ac:dyDescent="0.25"/>
  <cols>
    <col min="1" max="1" width="24.85546875" customWidth="1"/>
  </cols>
  <sheetData>
    <row r="1" spans="1:6" x14ac:dyDescent="0.25">
      <c r="A1" s="52" t="s">
        <v>264</v>
      </c>
    </row>
    <row r="3" spans="1:6" x14ac:dyDescent="0.25">
      <c r="B3">
        <v>2014</v>
      </c>
      <c r="C3">
        <v>2040</v>
      </c>
    </row>
    <row r="4" spans="1:6" s="24" customFormat="1" x14ac:dyDescent="0.25">
      <c r="A4" s="33" t="s">
        <v>174</v>
      </c>
      <c r="B4" s="6">
        <v>0.55319137380028705</v>
      </c>
      <c r="C4" s="6">
        <v>0.5058934927212495</v>
      </c>
    </row>
    <row r="5" spans="1:6" x14ac:dyDescent="0.25">
      <c r="A5" s="33" t="s">
        <v>83</v>
      </c>
      <c r="B5" s="6">
        <v>0.15466489319715829</v>
      </c>
      <c r="C5" s="6">
        <v>0.21911560919186793</v>
      </c>
      <c r="E5" s="11"/>
      <c r="F5" s="11"/>
    </row>
    <row r="6" spans="1:6" x14ac:dyDescent="0.25">
      <c r="A6" s="33" t="s">
        <v>102</v>
      </c>
      <c r="B6" s="6">
        <v>2.4838603741780752E-2</v>
      </c>
      <c r="C6" s="6">
        <v>1.5661109042098682E-2</v>
      </c>
      <c r="E6" s="11"/>
      <c r="F6" s="11"/>
    </row>
    <row r="7" spans="1:6" x14ac:dyDescent="0.25">
      <c r="A7" s="33" t="s">
        <v>177</v>
      </c>
      <c r="B7" s="6">
        <v>7.3225699201485819E-2</v>
      </c>
      <c r="C7" s="6">
        <v>3.1177961388656725E-2</v>
      </c>
      <c r="E7" s="11"/>
      <c r="F7" s="11"/>
    </row>
    <row r="8" spans="1:6" x14ac:dyDescent="0.25">
      <c r="A8" s="33" t="s">
        <v>11</v>
      </c>
      <c r="B8" s="6">
        <v>0.10260877949379019</v>
      </c>
      <c r="C8" s="6">
        <v>6.4105517403933443E-2</v>
      </c>
      <c r="E8" s="11"/>
      <c r="F8" s="11"/>
    </row>
    <row r="9" spans="1:6" x14ac:dyDescent="0.25">
      <c r="A9" s="33" t="s">
        <v>281</v>
      </c>
      <c r="B9" s="6">
        <v>2.6539681996475648E-2</v>
      </c>
      <c r="C9" s="6">
        <v>5.080597732109951E-2</v>
      </c>
      <c r="E9" s="11"/>
      <c r="F9" s="11"/>
    </row>
    <row r="10" spans="1:6" x14ac:dyDescent="0.25">
      <c r="A10" s="33" t="s">
        <v>175</v>
      </c>
      <c r="B10" s="6">
        <v>6.4781185917879375E-2</v>
      </c>
      <c r="C10" s="6">
        <v>0.11252751583245725</v>
      </c>
      <c r="E10" s="11"/>
      <c r="F10" s="11"/>
    </row>
    <row r="11" spans="1:6" x14ac:dyDescent="0.25">
      <c r="A11" s="33"/>
      <c r="E11" s="11"/>
      <c r="F11" s="11"/>
    </row>
    <row r="13" spans="1:6" x14ac:dyDescent="0.25">
      <c r="C13" s="24"/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O42"/>
  <sheetViews>
    <sheetView workbookViewId="0">
      <selection activeCell="J5" sqref="J5"/>
    </sheetView>
  </sheetViews>
  <sheetFormatPr defaultRowHeight="15" x14ac:dyDescent="0.25"/>
  <cols>
    <col min="2" max="2" width="12.42578125" customWidth="1"/>
    <col min="3" max="3" width="8.7109375" customWidth="1"/>
    <col min="4" max="4" width="15.28515625" customWidth="1"/>
    <col min="5" max="5" width="8.85546875" customWidth="1"/>
    <col min="6" max="6" width="19.5703125" customWidth="1"/>
    <col min="7" max="7" width="8.85546875" customWidth="1"/>
    <col min="8" max="8" width="19.5703125" customWidth="1"/>
  </cols>
  <sheetData>
    <row r="1" spans="1:15" s="24" customFormat="1" x14ac:dyDescent="0.25">
      <c r="A1" s="52" t="s">
        <v>265</v>
      </c>
    </row>
    <row r="2" spans="1:15" s="24" customFormat="1" x14ac:dyDescent="0.25"/>
    <row r="3" spans="1:15" x14ac:dyDescent="0.25">
      <c r="B3" s="33" t="s">
        <v>83</v>
      </c>
      <c r="C3" s="33" t="s">
        <v>102</v>
      </c>
      <c r="D3" s="33" t="s">
        <v>177</v>
      </c>
      <c r="E3" s="33" t="s">
        <v>11</v>
      </c>
      <c r="F3" s="33" t="s">
        <v>176</v>
      </c>
      <c r="G3" s="33" t="s">
        <v>175</v>
      </c>
      <c r="H3" s="33" t="s">
        <v>174</v>
      </c>
      <c r="I3" s="33"/>
      <c r="J3" s="33"/>
      <c r="K3" s="33"/>
    </row>
    <row r="4" spans="1:15" x14ac:dyDescent="0.25">
      <c r="A4">
        <v>2005</v>
      </c>
      <c r="B4" s="28">
        <v>39.679000000000002</v>
      </c>
      <c r="C4" s="28">
        <v>7.7539999999999996</v>
      </c>
      <c r="D4" s="28">
        <v>97.543000000000006</v>
      </c>
      <c r="E4" s="28">
        <v>86.373999999999995</v>
      </c>
      <c r="F4" s="28">
        <v>6.8518749999999997</v>
      </c>
      <c r="G4" s="28">
        <v>1.2789220000000001</v>
      </c>
      <c r="H4" s="28">
        <v>360.010018</v>
      </c>
      <c r="J4" s="24"/>
      <c r="K4" s="24"/>
      <c r="L4" s="24"/>
      <c r="M4" s="24"/>
      <c r="N4" s="24"/>
      <c r="O4" s="24"/>
    </row>
    <row r="5" spans="1:15" x14ac:dyDescent="0.25">
      <c r="A5">
        <v>2006</v>
      </c>
      <c r="B5" s="28">
        <v>44.23</v>
      </c>
      <c r="C5" s="28">
        <v>7.7489999999999997</v>
      </c>
      <c r="D5" s="28">
        <v>97.543000000000006</v>
      </c>
      <c r="E5" s="28">
        <v>88.19</v>
      </c>
      <c r="F5" s="28">
        <v>6.8836710000000005</v>
      </c>
      <c r="G5" s="28">
        <v>2.667564</v>
      </c>
      <c r="H5" s="28">
        <v>362.41771799999998</v>
      </c>
      <c r="I5" s="24"/>
      <c r="J5" s="24"/>
      <c r="K5" s="24"/>
      <c r="L5" s="24"/>
      <c r="M5" s="24"/>
      <c r="N5" s="24"/>
      <c r="O5" s="24"/>
    </row>
    <row r="6" spans="1:15" x14ac:dyDescent="0.25">
      <c r="A6">
        <v>2007</v>
      </c>
      <c r="B6" s="28">
        <v>44.23</v>
      </c>
      <c r="C6" s="28">
        <v>7.7539999999999996</v>
      </c>
      <c r="D6" s="28">
        <v>97.543000000000006</v>
      </c>
      <c r="E6" s="28">
        <v>88.19</v>
      </c>
      <c r="F6" s="28">
        <v>6.8837760000000001</v>
      </c>
      <c r="G6" s="28">
        <v>2.9173</v>
      </c>
      <c r="H6" s="28">
        <v>363.89121799999998</v>
      </c>
      <c r="I6" s="24"/>
      <c r="J6" s="24"/>
      <c r="K6" s="24"/>
      <c r="L6" s="24"/>
      <c r="M6" s="24"/>
      <c r="N6" s="24"/>
      <c r="O6" s="24"/>
    </row>
    <row r="7" spans="1:15" x14ac:dyDescent="0.25">
      <c r="A7">
        <v>2008</v>
      </c>
      <c r="B7" s="28">
        <v>42.451999999999998</v>
      </c>
      <c r="C7" s="28">
        <v>7.3360000000000003</v>
      </c>
      <c r="D7" s="28">
        <v>90.244</v>
      </c>
      <c r="E7" s="28">
        <v>90.584999999999994</v>
      </c>
      <c r="F7" s="28">
        <v>7.0299040000000002</v>
      </c>
      <c r="G7" s="28">
        <v>3.6153180000000003</v>
      </c>
      <c r="H7" s="28">
        <v>376.05881799999997</v>
      </c>
      <c r="I7" s="24"/>
      <c r="J7" s="24"/>
      <c r="K7" s="24"/>
      <c r="L7" s="24"/>
      <c r="M7" s="24"/>
      <c r="N7" s="24"/>
      <c r="O7" s="24"/>
    </row>
    <row r="8" spans="1:15" x14ac:dyDescent="0.25">
      <c r="A8">
        <v>2009</v>
      </c>
      <c r="B8" s="28">
        <v>43.439</v>
      </c>
      <c r="C8" s="28">
        <v>9.2370000000000001</v>
      </c>
      <c r="D8" s="28">
        <v>76.061999999999998</v>
      </c>
      <c r="E8" s="28">
        <v>84.962999999999994</v>
      </c>
      <c r="F8" s="28">
        <v>5.1224659999999993</v>
      </c>
      <c r="G8" s="28">
        <v>5.2963079999999998</v>
      </c>
      <c r="H8" s="28">
        <v>363.45775400000002</v>
      </c>
      <c r="I8" s="24"/>
      <c r="J8" s="24"/>
      <c r="K8" s="24"/>
      <c r="L8" s="24"/>
      <c r="M8" s="24"/>
      <c r="N8" s="24"/>
      <c r="O8" s="24"/>
    </row>
    <row r="9" spans="1:15" x14ac:dyDescent="0.25">
      <c r="A9">
        <v>2010</v>
      </c>
      <c r="B9" s="28">
        <v>53.536999999999999</v>
      </c>
      <c r="C9" s="28">
        <v>3.6629999999999998</v>
      </c>
      <c r="D9" s="28">
        <v>78.912999999999997</v>
      </c>
      <c r="E9" s="28">
        <v>85.527000000000001</v>
      </c>
      <c r="F9" s="28">
        <v>9.0927889999999998</v>
      </c>
      <c r="G9" s="28">
        <v>8.5021380000000004</v>
      </c>
      <c r="H9" s="28">
        <v>346.46377999999999</v>
      </c>
      <c r="I9" s="24"/>
      <c r="J9" s="24"/>
      <c r="K9" s="24"/>
      <c r="L9" s="24"/>
      <c r="M9" s="24"/>
      <c r="N9" s="24"/>
      <c r="O9" s="24"/>
    </row>
    <row r="10" spans="1:15" x14ac:dyDescent="0.25">
      <c r="A10">
        <v>2011</v>
      </c>
      <c r="B10" s="28">
        <v>61.677999999999997</v>
      </c>
      <c r="C10" s="28">
        <v>2.9830000000000001</v>
      </c>
      <c r="D10" s="28">
        <v>68.528000000000006</v>
      </c>
      <c r="E10" s="28">
        <v>88.290999999999997</v>
      </c>
      <c r="F10" s="28">
        <v>9.4366041000000003</v>
      </c>
      <c r="G10" s="28">
        <v>9.2307670000000002</v>
      </c>
      <c r="H10" s="28">
        <v>370.95059499999996</v>
      </c>
      <c r="I10" s="24"/>
      <c r="J10" s="24"/>
      <c r="K10" s="24"/>
      <c r="L10" s="24"/>
      <c r="M10" s="24"/>
      <c r="N10" s="24"/>
      <c r="O10" s="24"/>
    </row>
    <row r="11" spans="1:15" x14ac:dyDescent="0.25">
      <c r="A11">
        <v>2012</v>
      </c>
      <c r="B11" s="28">
        <v>65.787000000000006</v>
      </c>
      <c r="C11" s="28">
        <v>2.9449999999999998</v>
      </c>
      <c r="D11" s="28">
        <v>60.991999999999997</v>
      </c>
      <c r="E11" s="63">
        <v>89.078000000000003</v>
      </c>
      <c r="F11" s="28">
        <v>10.670611800000001</v>
      </c>
      <c r="G11" s="28">
        <v>10.644830000000001</v>
      </c>
      <c r="H11" s="28">
        <v>375.35852800000004</v>
      </c>
      <c r="I11" s="24"/>
      <c r="J11" s="24"/>
      <c r="K11" s="24"/>
      <c r="L11" s="24"/>
      <c r="M11" s="24"/>
      <c r="N11" s="24"/>
      <c r="O11" s="24"/>
    </row>
    <row r="12" spans="1:15" x14ac:dyDescent="0.25">
      <c r="A12">
        <v>2013</v>
      </c>
      <c r="B12" s="28">
        <v>59.621000000000002</v>
      </c>
      <c r="C12" s="28">
        <v>2.6429999999999998</v>
      </c>
      <c r="D12" s="28">
        <v>63.540999999999997</v>
      </c>
      <c r="E12" s="63">
        <v>82.378</v>
      </c>
      <c r="F12" s="28">
        <v>10.998913</v>
      </c>
      <c r="G12" s="28">
        <v>11.561360000000001</v>
      </c>
      <c r="H12" s="28">
        <v>386.21733</v>
      </c>
      <c r="I12" s="24"/>
      <c r="J12" s="24"/>
      <c r="K12" s="24"/>
      <c r="L12" s="24"/>
      <c r="M12" s="24"/>
      <c r="N12" s="24"/>
      <c r="O12" s="24"/>
    </row>
    <row r="13" spans="1:15" x14ac:dyDescent="0.25">
      <c r="A13">
        <v>2014</v>
      </c>
      <c r="B13" s="28">
        <v>63.046999999999997</v>
      </c>
      <c r="C13" s="28">
        <v>2.8570000000000002</v>
      </c>
      <c r="D13" s="28">
        <v>70.117000000000004</v>
      </c>
      <c r="E13" s="63">
        <v>98.436999999999998</v>
      </c>
      <c r="F13" s="28">
        <v>25.75</v>
      </c>
      <c r="G13" s="28">
        <v>14.09294</v>
      </c>
      <c r="H13" s="28">
        <v>380.74718619999999</v>
      </c>
      <c r="I13" s="24"/>
      <c r="J13" s="24"/>
      <c r="K13" s="24"/>
      <c r="L13" s="24"/>
      <c r="M13" s="24"/>
      <c r="N13" s="24"/>
      <c r="O13" s="24"/>
    </row>
    <row r="14" spans="1:15" x14ac:dyDescent="0.25">
      <c r="A14">
        <v>2015</v>
      </c>
      <c r="B14" s="28">
        <v>71.775999999999996</v>
      </c>
      <c r="C14" s="28">
        <v>2.5950000000000002</v>
      </c>
      <c r="D14" s="28">
        <v>65.528999999999996</v>
      </c>
      <c r="E14" s="63">
        <v>98.867000000000004</v>
      </c>
      <c r="F14" s="28">
        <v>13.1707178</v>
      </c>
      <c r="G14" s="28">
        <v>16.253820000000001</v>
      </c>
      <c r="H14" s="28">
        <v>386.55612400000001</v>
      </c>
      <c r="I14" s="24"/>
      <c r="J14" s="24"/>
      <c r="K14" s="24"/>
      <c r="L14" s="24"/>
      <c r="M14" s="24"/>
      <c r="N14" s="24"/>
      <c r="O14" s="24"/>
    </row>
    <row r="15" spans="1:15" x14ac:dyDescent="0.25">
      <c r="A15">
        <v>2016</v>
      </c>
      <c r="B15" s="28">
        <v>75.36</v>
      </c>
      <c r="C15" s="28">
        <v>2.7530000000000001</v>
      </c>
      <c r="D15" s="28">
        <v>65.572999999999993</v>
      </c>
      <c r="E15" s="63">
        <v>98.766000000000005</v>
      </c>
      <c r="F15" s="28">
        <v>16.7744754</v>
      </c>
      <c r="G15" s="28">
        <v>18.564580000000003</v>
      </c>
      <c r="H15" s="28">
        <v>388.08632410000001</v>
      </c>
      <c r="I15" s="24"/>
      <c r="J15" s="24"/>
      <c r="K15" s="24"/>
      <c r="L15" s="24"/>
      <c r="M15" s="24"/>
      <c r="N15" s="24"/>
      <c r="O15" s="24"/>
    </row>
    <row r="16" spans="1:15" x14ac:dyDescent="0.25">
      <c r="A16">
        <v>2017</v>
      </c>
      <c r="B16" s="28">
        <v>77.981999999999999</v>
      </c>
      <c r="C16" s="28">
        <v>2.7919999999999998</v>
      </c>
      <c r="D16" s="28">
        <v>64.736000000000004</v>
      </c>
      <c r="E16" s="28">
        <v>83.29</v>
      </c>
      <c r="F16" s="28">
        <v>18.1271944</v>
      </c>
      <c r="G16" s="28">
        <v>21.294730000000001</v>
      </c>
      <c r="H16" s="28">
        <v>392.74442399999998</v>
      </c>
      <c r="I16" s="24"/>
      <c r="J16" s="24"/>
      <c r="K16" s="24"/>
      <c r="L16" s="24"/>
      <c r="M16" s="24"/>
      <c r="N16" s="24"/>
      <c r="O16" s="24"/>
    </row>
    <row r="17" spans="1:15" x14ac:dyDescent="0.25">
      <c r="A17">
        <v>2018</v>
      </c>
      <c r="B17" s="28">
        <v>85.183999999999997</v>
      </c>
      <c r="C17" s="28">
        <v>1.5369999999999999</v>
      </c>
      <c r="D17" s="28">
        <v>57.506</v>
      </c>
      <c r="E17" s="28">
        <v>81.48</v>
      </c>
      <c r="F17" s="28">
        <v>18.743326699999997</v>
      </c>
      <c r="G17" s="28">
        <v>22.647069999999999</v>
      </c>
      <c r="H17" s="28">
        <v>398.33694009999999</v>
      </c>
      <c r="I17" s="24"/>
      <c r="J17" s="24"/>
      <c r="K17" s="24"/>
      <c r="L17" s="24"/>
      <c r="M17" s="24"/>
      <c r="N17" s="24"/>
      <c r="O17" s="24"/>
    </row>
    <row r="18" spans="1:15" x14ac:dyDescent="0.25">
      <c r="A18">
        <v>2019</v>
      </c>
      <c r="B18" s="28">
        <v>83.81</v>
      </c>
      <c r="C18" s="28">
        <v>1.7110000000000001</v>
      </c>
      <c r="D18" s="28">
        <v>59.308</v>
      </c>
      <c r="E18" s="28">
        <v>81.945999999999998</v>
      </c>
      <c r="F18" s="28">
        <v>20.591255400000001</v>
      </c>
      <c r="G18" s="28">
        <v>23.701370000000001</v>
      </c>
      <c r="H18" s="28">
        <v>401.30046060000006</v>
      </c>
      <c r="I18" s="24"/>
      <c r="J18" s="24"/>
      <c r="K18" s="24"/>
      <c r="L18" s="24"/>
      <c r="M18" s="24"/>
      <c r="N18" s="24"/>
      <c r="O18" s="24"/>
    </row>
    <row r="19" spans="1:15" x14ac:dyDescent="0.25">
      <c r="A19">
        <v>2020</v>
      </c>
      <c r="B19" s="28">
        <v>91.69</v>
      </c>
      <c r="C19" s="28">
        <v>1.766</v>
      </c>
      <c r="D19" s="28">
        <v>56.887999999999998</v>
      </c>
      <c r="E19" s="28">
        <v>75.48</v>
      </c>
      <c r="F19" s="28">
        <v>23.297932599999999</v>
      </c>
      <c r="G19" s="28">
        <v>24.549349999999997</v>
      </c>
      <c r="H19" s="28">
        <v>404.33202720000003</v>
      </c>
      <c r="I19" s="24"/>
      <c r="J19" s="24"/>
      <c r="K19" s="24"/>
      <c r="L19" s="24"/>
      <c r="M19" s="24"/>
      <c r="N19" s="24"/>
      <c r="O19" s="24"/>
    </row>
    <row r="20" spans="1:15" x14ac:dyDescent="0.25">
      <c r="A20">
        <v>2021</v>
      </c>
      <c r="B20" s="28">
        <v>102.66800000000001</v>
      </c>
      <c r="C20" s="28">
        <v>1.9750000000000001</v>
      </c>
      <c r="D20" s="28">
        <v>53.933</v>
      </c>
      <c r="E20" s="28">
        <v>68.067999999999998</v>
      </c>
      <c r="F20" s="28">
        <v>23.631045499999999</v>
      </c>
      <c r="G20" s="28">
        <v>25.28002</v>
      </c>
      <c r="H20" s="28">
        <v>409.9106903</v>
      </c>
      <c r="I20" s="24"/>
      <c r="J20" s="24"/>
      <c r="K20" s="24"/>
      <c r="L20" s="24"/>
      <c r="M20" s="24"/>
      <c r="N20" s="24"/>
      <c r="O20" s="24"/>
    </row>
    <row r="21" spans="1:15" x14ac:dyDescent="0.25">
      <c r="A21">
        <v>2022</v>
      </c>
      <c r="B21" s="28">
        <v>103.065</v>
      </c>
      <c r="C21" s="28">
        <v>1.98</v>
      </c>
      <c r="D21" s="28">
        <v>55.771999999999998</v>
      </c>
      <c r="E21" s="28">
        <v>67.436000000000007</v>
      </c>
      <c r="F21" s="28">
        <v>23.856966999999997</v>
      </c>
      <c r="G21" s="28">
        <v>25.927709999999998</v>
      </c>
      <c r="H21" s="28">
        <v>411.57901639999994</v>
      </c>
      <c r="I21" s="24"/>
      <c r="J21" s="24"/>
      <c r="K21" s="24"/>
      <c r="L21" s="24"/>
      <c r="M21" s="24"/>
      <c r="N21" s="24"/>
      <c r="O21" s="24"/>
    </row>
    <row r="22" spans="1:15" x14ac:dyDescent="0.25">
      <c r="A22">
        <v>2023</v>
      </c>
      <c r="B22" s="28">
        <v>108.172</v>
      </c>
      <c r="C22" s="28">
        <v>2.0129999999999999</v>
      </c>
      <c r="D22" s="28">
        <v>54.680999999999997</v>
      </c>
      <c r="E22" s="28">
        <v>65.680000000000007</v>
      </c>
      <c r="F22" s="28">
        <v>24.244487399999997</v>
      </c>
      <c r="G22" s="28">
        <v>26.79271</v>
      </c>
      <c r="H22" s="28">
        <v>413.0129096</v>
      </c>
      <c r="I22" s="24"/>
      <c r="J22" s="24"/>
      <c r="K22" s="24"/>
      <c r="L22" s="24"/>
      <c r="M22" s="24"/>
      <c r="N22" s="24"/>
      <c r="O22" s="24"/>
    </row>
    <row r="23" spans="1:15" x14ac:dyDescent="0.25">
      <c r="A23">
        <v>2024</v>
      </c>
      <c r="B23" s="28">
        <v>113.096</v>
      </c>
      <c r="C23" s="28">
        <v>2.0270000000000001</v>
      </c>
      <c r="D23" s="28">
        <v>51.926000000000002</v>
      </c>
      <c r="E23" s="28">
        <v>65.840999999999994</v>
      </c>
      <c r="F23" s="28">
        <v>24.2203819</v>
      </c>
      <c r="G23" s="28">
        <v>27.385529999999999</v>
      </c>
      <c r="H23" s="28">
        <v>418.56385259999996</v>
      </c>
      <c r="I23" s="24"/>
      <c r="J23" s="24"/>
      <c r="K23" s="24"/>
      <c r="L23" s="24"/>
      <c r="M23" s="24"/>
      <c r="N23" s="24"/>
      <c r="O23" s="24"/>
    </row>
    <row r="24" spans="1:15" x14ac:dyDescent="0.25">
      <c r="A24">
        <v>2025</v>
      </c>
      <c r="B24" s="28">
        <v>116.309</v>
      </c>
      <c r="C24" s="28">
        <v>2.073</v>
      </c>
      <c r="D24" s="28">
        <v>50.594000000000001</v>
      </c>
      <c r="E24" s="28">
        <v>65.161000000000001</v>
      </c>
      <c r="F24" s="28">
        <v>24.696371700000004</v>
      </c>
      <c r="G24" s="28">
        <v>28.773430000000001</v>
      </c>
      <c r="H24" s="28">
        <v>427.25506039999993</v>
      </c>
      <c r="I24" s="24"/>
      <c r="J24" s="24"/>
      <c r="K24" s="24"/>
      <c r="L24" s="24"/>
      <c r="M24" s="24"/>
      <c r="N24" s="24"/>
      <c r="O24" s="24"/>
    </row>
    <row r="25" spans="1:15" x14ac:dyDescent="0.25">
      <c r="A25">
        <v>2026</v>
      </c>
      <c r="B25" s="28">
        <v>121.43600000000001</v>
      </c>
      <c r="C25" s="28">
        <v>1.9990000000000001</v>
      </c>
      <c r="D25" s="28">
        <v>48.392000000000003</v>
      </c>
      <c r="E25" s="28">
        <v>65.263000000000005</v>
      </c>
      <c r="F25" s="28">
        <v>24.627243100000001</v>
      </c>
      <c r="G25" s="28">
        <v>29.387360000000001</v>
      </c>
      <c r="H25" s="28">
        <v>429.00432439999997</v>
      </c>
      <c r="I25" s="24"/>
      <c r="J25" s="24"/>
      <c r="K25" s="24"/>
      <c r="L25" s="24"/>
      <c r="M25" s="24"/>
      <c r="N25" s="24"/>
      <c r="O25" s="24"/>
    </row>
    <row r="26" spans="1:15" x14ac:dyDescent="0.25">
      <c r="A26">
        <v>2027</v>
      </c>
      <c r="B26" s="28">
        <v>125.854</v>
      </c>
      <c r="C26" s="28">
        <v>2.2879999999999998</v>
      </c>
      <c r="D26" s="28">
        <v>46.088000000000001</v>
      </c>
      <c r="E26" s="28">
        <v>65.055000000000007</v>
      </c>
      <c r="F26" s="28">
        <v>24.943739699999998</v>
      </c>
      <c r="G26" s="28">
        <v>30.61439</v>
      </c>
      <c r="H26" s="28">
        <v>429.54972779999997</v>
      </c>
      <c r="I26" s="24"/>
      <c r="J26" s="24"/>
      <c r="K26" s="24"/>
      <c r="L26" s="24"/>
      <c r="M26" s="24"/>
      <c r="N26" s="24"/>
      <c r="O26" s="24"/>
    </row>
    <row r="27" spans="1:15" x14ac:dyDescent="0.25">
      <c r="A27">
        <v>2028</v>
      </c>
      <c r="B27" s="28">
        <v>131.55000000000001</v>
      </c>
      <c r="C27" s="28">
        <v>2.0249999999999999</v>
      </c>
      <c r="D27" s="28">
        <v>46.087000000000003</v>
      </c>
      <c r="E27" s="28">
        <v>68.141000000000005</v>
      </c>
      <c r="F27" s="28">
        <v>25.056352</v>
      </c>
      <c r="G27" s="28">
        <v>30.859220000000001</v>
      </c>
      <c r="H27" s="28">
        <v>427.67637109999998</v>
      </c>
      <c r="I27" s="24"/>
      <c r="J27" s="24"/>
      <c r="K27" s="24"/>
      <c r="L27" s="24"/>
      <c r="M27" s="24"/>
      <c r="N27" s="24"/>
      <c r="O27" s="24"/>
    </row>
    <row r="28" spans="1:15" x14ac:dyDescent="0.25">
      <c r="A28">
        <v>2029</v>
      </c>
      <c r="B28" s="28">
        <v>143.614</v>
      </c>
      <c r="C28" s="28">
        <v>1.968</v>
      </c>
      <c r="D28" s="28">
        <v>36.735999999999997</v>
      </c>
      <c r="E28" s="28">
        <v>68.097999999999999</v>
      </c>
      <c r="F28" s="28">
        <v>25.352896099999999</v>
      </c>
      <c r="G28" s="28">
        <v>31.611330000000002</v>
      </c>
      <c r="H28" s="28">
        <v>429.71647289999999</v>
      </c>
      <c r="I28" s="24"/>
      <c r="J28" s="24"/>
      <c r="K28" s="24"/>
      <c r="L28" s="24"/>
      <c r="M28" s="24"/>
      <c r="N28" s="24"/>
      <c r="O28" s="24"/>
    </row>
    <row r="29" spans="1:15" x14ac:dyDescent="0.25">
      <c r="A29">
        <v>2030</v>
      </c>
      <c r="B29" s="28">
        <v>144.71</v>
      </c>
      <c r="C29" s="28">
        <v>1.8380000000000001</v>
      </c>
      <c r="D29" s="28">
        <v>34.366</v>
      </c>
      <c r="E29" s="28">
        <v>71.974000000000004</v>
      </c>
      <c r="F29" s="28">
        <v>25.4989119</v>
      </c>
      <c r="G29" s="28">
        <v>32.639949999999999</v>
      </c>
      <c r="H29" s="28">
        <v>432.42674770000002</v>
      </c>
      <c r="I29" s="24"/>
      <c r="J29" s="24"/>
      <c r="K29" s="24"/>
      <c r="L29" s="24"/>
      <c r="M29" s="24"/>
      <c r="N29" s="24"/>
      <c r="O29" s="24"/>
    </row>
    <row r="30" spans="1:15" x14ac:dyDescent="0.25">
      <c r="A30">
        <v>2031</v>
      </c>
      <c r="B30" s="28">
        <v>143.97900000000001</v>
      </c>
      <c r="C30" s="28">
        <v>1.8029999999999999</v>
      </c>
      <c r="D30" s="28">
        <v>35.131</v>
      </c>
      <c r="E30" s="28">
        <v>75.087000000000003</v>
      </c>
      <c r="F30" s="28">
        <v>25.896245799999999</v>
      </c>
      <c r="G30" s="28">
        <v>33.27469</v>
      </c>
      <c r="H30" s="28">
        <v>434.73577439999997</v>
      </c>
      <c r="I30" s="24"/>
      <c r="J30" s="24"/>
      <c r="K30" s="24"/>
      <c r="L30" s="24"/>
      <c r="M30" s="24"/>
      <c r="N30" s="24"/>
      <c r="O30" s="24"/>
    </row>
    <row r="31" spans="1:15" x14ac:dyDescent="0.25">
      <c r="A31">
        <v>2032</v>
      </c>
      <c r="B31" s="28">
        <v>144.46899999999999</v>
      </c>
      <c r="C31" s="28">
        <v>1.7609999999999999</v>
      </c>
      <c r="D31" s="28">
        <v>36.875</v>
      </c>
      <c r="E31" s="28">
        <v>75.713999999999999</v>
      </c>
      <c r="F31" s="28">
        <v>26.093803300000001</v>
      </c>
      <c r="G31" s="28">
        <v>33.786169999999998</v>
      </c>
      <c r="H31" s="28">
        <v>437.04735800000003</v>
      </c>
      <c r="I31" s="24"/>
      <c r="J31" s="24"/>
      <c r="K31" s="24"/>
      <c r="L31" s="24"/>
      <c r="M31" s="24"/>
      <c r="N31" s="24"/>
      <c r="O31" s="24"/>
    </row>
    <row r="32" spans="1:15" x14ac:dyDescent="0.25">
      <c r="A32">
        <v>2033</v>
      </c>
      <c r="B32" s="28">
        <v>146.71</v>
      </c>
      <c r="C32" s="28">
        <v>1.778</v>
      </c>
      <c r="D32" s="28">
        <v>36.905999999999999</v>
      </c>
      <c r="E32" s="28">
        <v>76.001999999999995</v>
      </c>
      <c r="F32" s="28">
        <v>26.434528199999999</v>
      </c>
      <c r="G32" s="28">
        <v>34.569180000000003</v>
      </c>
      <c r="H32" s="28">
        <v>439.10935799999999</v>
      </c>
      <c r="I32" s="24"/>
      <c r="J32" s="24"/>
      <c r="K32" s="24"/>
      <c r="L32" s="24"/>
      <c r="M32" s="24"/>
      <c r="N32" s="24"/>
      <c r="O32" s="24"/>
    </row>
    <row r="33" spans="1:15" x14ac:dyDescent="0.25">
      <c r="A33">
        <v>2034</v>
      </c>
      <c r="B33" s="28">
        <v>147.304</v>
      </c>
      <c r="C33" s="28">
        <v>1.8540000000000001</v>
      </c>
      <c r="D33" s="28">
        <v>40.26</v>
      </c>
      <c r="E33" s="28">
        <v>74.582999999999998</v>
      </c>
      <c r="F33" s="28">
        <v>26.448369700000001</v>
      </c>
      <c r="G33" s="28">
        <v>34.868379999999995</v>
      </c>
      <c r="H33" s="28">
        <v>442.03119460000005</v>
      </c>
      <c r="I33" s="24"/>
      <c r="J33" s="24"/>
      <c r="K33" s="24"/>
      <c r="L33" s="24"/>
      <c r="M33" s="24"/>
      <c r="N33" s="24"/>
      <c r="O33" s="24"/>
    </row>
    <row r="34" spans="1:15" x14ac:dyDescent="0.25">
      <c r="A34">
        <v>2035</v>
      </c>
      <c r="B34" s="28">
        <v>149.80699999999999</v>
      </c>
      <c r="C34" s="28">
        <v>1.76</v>
      </c>
      <c r="D34" s="28">
        <v>39.481999999999999</v>
      </c>
      <c r="E34" s="28">
        <v>74.364000000000004</v>
      </c>
      <c r="F34" s="28">
        <v>26.840220200000001</v>
      </c>
      <c r="G34" s="28">
        <v>35.594989999999996</v>
      </c>
      <c r="H34" s="28">
        <v>444.05055470000002</v>
      </c>
      <c r="I34" s="24"/>
      <c r="J34" s="24"/>
      <c r="K34" s="24"/>
      <c r="L34" s="24"/>
      <c r="M34" s="24"/>
      <c r="N34" s="24"/>
      <c r="O34" s="24"/>
    </row>
    <row r="35" spans="1:15" x14ac:dyDescent="0.25">
      <c r="A35">
        <v>2036</v>
      </c>
      <c r="B35" s="28">
        <v>152.387</v>
      </c>
      <c r="C35" s="28">
        <v>1.78</v>
      </c>
      <c r="D35" s="28">
        <v>39.228000000000002</v>
      </c>
      <c r="E35" s="28">
        <v>74.822000000000003</v>
      </c>
      <c r="F35" s="28">
        <v>26.874525900000002</v>
      </c>
      <c r="G35" s="28">
        <v>35.932480000000005</v>
      </c>
      <c r="H35" s="28">
        <v>445.68321109999999</v>
      </c>
      <c r="I35" s="24"/>
      <c r="J35" s="24"/>
      <c r="K35" s="24"/>
      <c r="L35" s="24"/>
      <c r="M35" s="24"/>
      <c r="N35" s="24"/>
      <c r="O35" s="24"/>
    </row>
    <row r="36" spans="1:15" x14ac:dyDescent="0.25">
      <c r="A36">
        <v>2037</v>
      </c>
      <c r="B36" s="28">
        <v>155.59899999999999</v>
      </c>
      <c r="C36" s="28">
        <v>1.7969999999999999</v>
      </c>
      <c r="D36" s="28">
        <v>37.201000000000001</v>
      </c>
      <c r="E36" s="28">
        <v>75.147999999999996</v>
      </c>
      <c r="F36" s="28">
        <v>27.277496800000002</v>
      </c>
      <c r="G36" s="28">
        <v>36.546129999999998</v>
      </c>
      <c r="H36" s="28">
        <v>447.41168879999998</v>
      </c>
      <c r="I36" s="24"/>
      <c r="J36" s="24"/>
      <c r="K36" s="24"/>
      <c r="L36" s="24"/>
      <c r="M36" s="24"/>
      <c r="N36" s="24"/>
      <c r="O36" s="24"/>
    </row>
    <row r="37" spans="1:15" x14ac:dyDescent="0.25">
      <c r="A37">
        <v>2038</v>
      </c>
      <c r="B37" s="28">
        <v>157.79</v>
      </c>
      <c r="C37" s="28">
        <v>1.829</v>
      </c>
      <c r="D37" s="28">
        <v>37.212000000000003</v>
      </c>
      <c r="E37" s="28">
        <v>75.661000000000001</v>
      </c>
      <c r="F37" s="28">
        <v>27.305399599999998</v>
      </c>
      <c r="G37" s="28">
        <v>36.847180000000002</v>
      </c>
      <c r="H37" s="28">
        <v>449.0181657</v>
      </c>
      <c r="I37" s="24"/>
      <c r="J37" s="24"/>
      <c r="K37" s="24"/>
      <c r="L37" s="24"/>
      <c r="M37" s="24"/>
      <c r="N37" s="24"/>
      <c r="O37" s="24"/>
    </row>
    <row r="38" spans="1:15" x14ac:dyDescent="0.25">
      <c r="A38">
        <v>2039</v>
      </c>
      <c r="B38" s="28">
        <v>160.18799999999999</v>
      </c>
      <c r="C38" s="28">
        <v>1.88</v>
      </c>
      <c r="D38" s="28">
        <v>36.790999999999997</v>
      </c>
      <c r="E38" s="28">
        <v>76.155000000000001</v>
      </c>
      <c r="F38" s="28">
        <v>27.3299415</v>
      </c>
      <c r="G38" s="28">
        <v>37.028690000000005</v>
      </c>
      <c r="H38" s="28">
        <v>450.78895989999995</v>
      </c>
      <c r="I38" s="24"/>
      <c r="J38" s="24"/>
      <c r="K38" s="24"/>
      <c r="L38" s="24"/>
      <c r="M38" s="24"/>
      <c r="N38" s="24"/>
      <c r="O38" s="24"/>
    </row>
    <row r="39" spans="1:15" x14ac:dyDescent="0.25">
      <c r="A39">
        <v>2040</v>
      </c>
      <c r="B39" s="28">
        <v>161.93899999999999</v>
      </c>
      <c r="C39" s="28">
        <v>2.0009999999999999</v>
      </c>
      <c r="D39" s="28">
        <v>36.792999999999999</v>
      </c>
      <c r="E39" s="28">
        <v>76.784000000000006</v>
      </c>
      <c r="F39" s="28">
        <v>27.350708599999997</v>
      </c>
      <c r="G39" s="28">
        <v>37.160980000000002</v>
      </c>
      <c r="H39" s="28">
        <v>452.41327919999998</v>
      </c>
      <c r="I39" s="24"/>
      <c r="J39" s="24"/>
      <c r="K39" s="24"/>
      <c r="L39" s="24"/>
      <c r="M39" s="24"/>
      <c r="N39" s="24"/>
      <c r="O39" s="24"/>
    </row>
    <row r="42" spans="1:15" ht="15.75" x14ac:dyDescent="0.25">
      <c r="D42" s="69"/>
      <c r="E42" s="69"/>
      <c r="F42" s="69"/>
      <c r="G42" s="69"/>
      <c r="H42" s="24"/>
      <c r="I42" s="69"/>
      <c r="J42" s="6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39"/>
  <sheetViews>
    <sheetView workbookViewId="0">
      <selection activeCell="G7" sqref="G7"/>
    </sheetView>
  </sheetViews>
  <sheetFormatPr defaultRowHeight="15" x14ac:dyDescent="0.25"/>
  <cols>
    <col min="1" max="1" width="9.140625" style="24"/>
    <col min="2" max="5" width="13.5703125" style="24" customWidth="1"/>
    <col min="6" max="16384" width="9.140625" style="24"/>
  </cols>
  <sheetData>
    <row r="1" spans="1:7" ht="15.75" x14ac:dyDescent="0.25">
      <c r="A1" s="68" t="s">
        <v>37</v>
      </c>
    </row>
    <row r="3" spans="1:7" x14ac:dyDescent="0.25">
      <c r="B3" s="33" t="s">
        <v>41</v>
      </c>
      <c r="C3" s="33" t="s">
        <v>42</v>
      </c>
      <c r="D3" s="33" t="s">
        <v>40</v>
      </c>
      <c r="E3" s="33" t="s">
        <v>43</v>
      </c>
      <c r="F3" s="33"/>
      <c r="G3" s="33"/>
    </row>
    <row r="4" spans="1:7" x14ac:dyDescent="0.25">
      <c r="A4" s="35">
        <v>2005</v>
      </c>
      <c r="B4" s="26"/>
      <c r="C4" s="26"/>
      <c r="D4" s="26">
        <v>413.60879999999997</v>
      </c>
      <c r="E4" s="19"/>
    </row>
    <row r="5" spans="1:7" x14ac:dyDescent="0.25">
      <c r="A5" s="35">
        <v>2006</v>
      </c>
      <c r="B5" s="26"/>
      <c r="C5" s="26"/>
      <c r="D5" s="26">
        <v>441.69670000000002</v>
      </c>
      <c r="E5" s="19"/>
    </row>
    <row r="6" spans="1:7" x14ac:dyDescent="0.25">
      <c r="A6" s="35">
        <v>2007</v>
      </c>
      <c r="B6" s="26"/>
      <c r="C6" s="26"/>
      <c r="D6" s="26">
        <v>460.34699999999998</v>
      </c>
      <c r="E6" s="19"/>
    </row>
    <row r="7" spans="1:7" x14ac:dyDescent="0.25">
      <c r="A7" s="35">
        <v>2008</v>
      </c>
      <c r="B7" s="26"/>
      <c r="C7" s="26"/>
      <c r="D7" s="26">
        <v>450.6617</v>
      </c>
      <c r="E7" s="19"/>
    </row>
    <row r="8" spans="1:7" x14ac:dyDescent="0.25">
      <c r="A8" s="35">
        <v>2009</v>
      </c>
      <c r="B8" s="26"/>
      <c r="C8" s="26"/>
      <c r="D8" s="26">
        <v>457.137</v>
      </c>
      <c r="E8" s="19"/>
    </row>
    <row r="9" spans="1:7" x14ac:dyDescent="0.25">
      <c r="A9" s="35">
        <v>2010</v>
      </c>
      <c r="B9" s="26"/>
      <c r="C9" s="26"/>
      <c r="D9" s="26">
        <v>474.82429999999999</v>
      </c>
      <c r="E9" s="19"/>
    </row>
    <row r="10" spans="1:7" x14ac:dyDescent="0.25">
      <c r="A10" s="35">
        <v>2011</v>
      </c>
      <c r="B10" s="26"/>
      <c r="C10" s="26"/>
      <c r="D10" s="26">
        <v>500.97</v>
      </c>
      <c r="E10" s="19"/>
    </row>
    <row r="11" spans="1:7" x14ac:dyDescent="0.25">
      <c r="A11" s="35">
        <v>2012</v>
      </c>
      <c r="B11" s="26"/>
      <c r="C11" s="26"/>
      <c r="D11" s="26">
        <v>537.60540000000003</v>
      </c>
      <c r="E11" s="19"/>
    </row>
    <row r="12" spans="1:7" x14ac:dyDescent="0.25">
      <c r="A12" s="35">
        <v>2013</v>
      </c>
      <c r="B12" s="26"/>
      <c r="C12" s="26"/>
      <c r="D12" s="26">
        <v>575.00289999999995</v>
      </c>
      <c r="E12" s="19"/>
    </row>
    <row r="13" spans="1:7" x14ac:dyDescent="0.25">
      <c r="A13" s="35">
        <v>2014</v>
      </c>
      <c r="B13" s="26">
        <v>617.80700000000002</v>
      </c>
      <c r="C13" s="26">
        <v>617.80700000000002</v>
      </c>
      <c r="D13" s="26">
        <v>617.80700000000002</v>
      </c>
      <c r="E13" s="26">
        <v>617.80700000000002</v>
      </c>
    </row>
    <row r="14" spans="1:7" x14ac:dyDescent="0.25">
      <c r="A14" s="35">
        <v>2015</v>
      </c>
      <c r="B14" s="26">
        <v>640.54790000000003</v>
      </c>
      <c r="C14" s="26">
        <v>646.70770000000005</v>
      </c>
      <c r="D14" s="26">
        <v>650.51790000000005</v>
      </c>
      <c r="E14" s="26">
        <v>642.77789651097146</v>
      </c>
    </row>
    <row r="15" spans="1:7" x14ac:dyDescent="0.25">
      <c r="A15" s="35">
        <v>2016</v>
      </c>
      <c r="B15" s="26">
        <v>686.66240000000005</v>
      </c>
      <c r="C15" s="26">
        <v>702.03409999999997</v>
      </c>
      <c r="D15" s="26">
        <v>694.9375</v>
      </c>
      <c r="E15" s="26">
        <v>691.55234141305436</v>
      </c>
    </row>
    <row r="16" spans="1:7" x14ac:dyDescent="0.25">
      <c r="A16" s="35">
        <v>2017</v>
      </c>
      <c r="B16" s="26">
        <v>719.73789999999997</v>
      </c>
      <c r="C16" s="26">
        <v>744.38310000000001</v>
      </c>
      <c r="D16" s="26">
        <v>732.2278</v>
      </c>
      <c r="E16" s="26">
        <v>726.81604212170305</v>
      </c>
    </row>
    <row r="17" spans="1:5" x14ac:dyDescent="0.25">
      <c r="A17" s="35">
        <v>2018</v>
      </c>
      <c r="B17" s="26">
        <v>742.74419999999998</v>
      </c>
      <c r="C17" s="26">
        <v>772.303</v>
      </c>
      <c r="D17" s="26">
        <v>759.43910000000005</v>
      </c>
      <c r="E17" s="26">
        <v>752.03656161735489</v>
      </c>
    </row>
    <row r="18" spans="1:5" x14ac:dyDescent="0.25">
      <c r="A18" s="35">
        <v>2019</v>
      </c>
      <c r="B18" s="26">
        <v>750.39689999999996</v>
      </c>
      <c r="C18" s="26">
        <v>794.46960000000001</v>
      </c>
      <c r="D18" s="26">
        <v>772.93340000000001</v>
      </c>
      <c r="E18" s="26">
        <v>762.44964537423846</v>
      </c>
    </row>
    <row r="19" spans="1:5" x14ac:dyDescent="0.25">
      <c r="A19" s="35">
        <v>2020</v>
      </c>
      <c r="B19" s="26">
        <v>744.44880000000001</v>
      </c>
      <c r="C19" s="26">
        <v>813.0951</v>
      </c>
      <c r="D19" s="26">
        <v>776.02380000000005</v>
      </c>
      <c r="E19" s="26">
        <v>757.97508631870051</v>
      </c>
    </row>
    <row r="20" spans="1:5" x14ac:dyDescent="0.25">
      <c r="A20" s="35">
        <v>2021</v>
      </c>
      <c r="B20" s="26">
        <v>742.39089999999999</v>
      </c>
      <c r="C20" s="26">
        <v>836.59640000000002</v>
      </c>
      <c r="D20" s="26">
        <v>783.72730000000001</v>
      </c>
      <c r="E20" s="26">
        <v>757.47136433730361</v>
      </c>
    </row>
    <row r="21" spans="1:5" x14ac:dyDescent="0.25">
      <c r="A21" s="35">
        <v>2022</v>
      </c>
      <c r="B21" s="26">
        <v>743.84990000000005</v>
      </c>
      <c r="C21" s="26">
        <v>872.66719999999998</v>
      </c>
      <c r="D21" s="26">
        <v>800.36760000000004</v>
      </c>
      <c r="E21" s="26">
        <v>760.93251345696331</v>
      </c>
    </row>
    <row r="22" spans="1:5" x14ac:dyDescent="0.25">
      <c r="A22" s="35">
        <v>2023</v>
      </c>
      <c r="B22" s="26">
        <v>740.50639999999999</v>
      </c>
      <c r="C22" s="26">
        <v>907.9479</v>
      </c>
      <c r="D22" s="26">
        <v>820.80119999999999</v>
      </c>
      <c r="E22" s="26">
        <v>761.0813875020865</v>
      </c>
    </row>
    <row r="23" spans="1:5" x14ac:dyDescent="0.25">
      <c r="A23" s="35">
        <v>2024</v>
      </c>
      <c r="B23" s="26">
        <v>740.52819999999997</v>
      </c>
      <c r="C23" s="26">
        <v>945.70920000000001</v>
      </c>
      <c r="D23" s="26">
        <v>841.57650000000001</v>
      </c>
      <c r="E23" s="26">
        <v>770.3957490799794</v>
      </c>
    </row>
    <row r="24" spans="1:5" x14ac:dyDescent="0.25">
      <c r="A24" s="35">
        <v>2025</v>
      </c>
      <c r="B24" s="26">
        <v>739.58010000000002</v>
      </c>
      <c r="C24" s="26">
        <v>965.67399999999998</v>
      </c>
      <c r="D24" s="26">
        <v>870.28290000000004</v>
      </c>
      <c r="E24" s="26">
        <v>795.77129067728697</v>
      </c>
    </row>
    <row r="25" spans="1:5" x14ac:dyDescent="0.25">
      <c r="A25" s="35">
        <v>2026</v>
      </c>
      <c r="B25" s="26">
        <v>744.51589999999999</v>
      </c>
      <c r="C25" s="26">
        <v>982.70309999999995</v>
      </c>
      <c r="D25" s="26">
        <v>880.29859999999996</v>
      </c>
      <c r="E25" s="26">
        <v>807.59609683869076</v>
      </c>
    </row>
    <row r="26" spans="1:5" x14ac:dyDescent="0.25">
      <c r="A26" s="35">
        <v>2027</v>
      </c>
      <c r="B26" s="26">
        <v>744.48209999999995</v>
      </c>
      <c r="C26" s="26">
        <v>998.48209999999995</v>
      </c>
      <c r="D26" s="26">
        <v>890.49289999999996</v>
      </c>
      <c r="E26" s="26">
        <v>816.87823928736839</v>
      </c>
    </row>
    <row r="27" spans="1:5" x14ac:dyDescent="0.25">
      <c r="A27" s="35">
        <v>2028</v>
      </c>
      <c r="B27" s="26">
        <v>747.42010000000005</v>
      </c>
      <c r="C27" s="26">
        <v>1012.693</v>
      </c>
      <c r="D27" s="26">
        <v>901.47590000000002</v>
      </c>
      <c r="E27" s="26">
        <v>825.12729128558374</v>
      </c>
    </row>
    <row r="28" spans="1:5" x14ac:dyDescent="0.25">
      <c r="A28" s="35">
        <v>2029</v>
      </c>
      <c r="B28" s="26">
        <v>753.18949999999995</v>
      </c>
      <c r="C28" s="26">
        <v>1026.1610000000001</v>
      </c>
      <c r="D28" s="26">
        <v>911.05280000000005</v>
      </c>
      <c r="E28" s="26">
        <v>833.10726331601586</v>
      </c>
    </row>
    <row r="29" spans="1:5" x14ac:dyDescent="0.25">
      <c r="A29" s="35">
        <v>2030</v>
      </c>
      <c r="B29" s="26">
        <v>763.29179999999997</v>
      </c>
      <c r="C29" s="26">
        <v>1040.2529999999999</v>
      </c>
      <c r="D29" s="26">
        <v>919.6454</v>
      </c>
      <c r="E29" s="26">
        <v>842.06136218323059</v>
      </c>
    </row>
    <row r="30" spans="1:5" x14ac:dyDescent="0.25">
      <c r="A30" s="35">
        <v>2031</v>
      </c>
      <c r="B30" s="26">
        <v>777.10969999999998</v>
      </c>
      <c r="C30" s="26">
        <v>1052.0340000000001</v>
      </c>
      <c r="D30" s="26">
        <v>927.19140000000004</v>
      </c>
      <c r="E30" s="26">
        <v>849.24205293608657</v>
      </c>
    </row>
    <row r="31" spans="1:5" x14ac:dyDescent="0.25">
      <c r="A31" s="35">
        <v>2032</v>
      </c>
      <c r="B31" s="26">
        <v>782.34519999999998</v>
      </c>
      <c r="C31" s="26">
        <v>1059.9929999999999</v>
      </c>
      <c r="D31" s="26">
        <v>933.54459999999995</v>
      </c>
      <c r="E31" s="26">
        <v>853.69015286095259</v>
      </c>
    </row>
    <row r="32" spans="1:5" x14ac:dyDescent="0.25">
      <c r="A32" s="35">
        <v>2033</v>
      </c>
      <c r="B32" s="26">
        <v>781.15139999999997</v>
      </c>
      <c r="C32" s="26">
        <v>1067.1769999999999</v>
      </c>
      <c r="D32" s="26">
        <v>938.57140000000004</v>
      </c>
      <c r="E32" s="26">
        <v>857.87168257959684</v>
      </c>
    </row>
    <row r="33" spans="1:5" x14ac:dyDescent="0.25">
      <c r="A33" s="35">
        <v>2034</v>
      </c>
      <c r="B33" s="26">
        <v>780.05939999999998</v>
      </c>
      <c r="C33" s="26">
        <v>1076.8320000000001</v>
      </c>
      <c r="D33" s="26">
        <v>944.24540000000002</v>
      </c>
      <c r="E33" s="26">
        <v>864.40712706508884</v>
      </c>
    </row>
    <row r="34" spans="1:5" x14ac:dyDescent="0.25">
      <c r="A34" s="35">
        <v>2035</v>
      </c>
      <c r="B34" s="26">
        <v>779.79690000000005</v>
      </c>
      <c r="C34" s="26">
        <v>1083.829</v>
      </c>
      <c r="D34" s="26">
        <v>948.5095</v>
      </c>
      <c r="E34" s="26">
        <v>868.56309895285892</v>
      </c>
    </row>
    <row r="35" spans="1:5" x14ac:dyDescent="0.25">
      <c r="A35" s="35">
        <v>2036</v>
      </c>
      <c r="B35" s="26">
        <v>777.93949999999995</v>
      </c>
      <c r="C35" s="26">
        <v>1089.46</v>
      </c>
      <c r="D35" s="26">
        <v>953.6241</v>
      </c>
      <c r="E35" s="26">
        <v>871.89071127114801</v>
      </c>
    </row>
    <row r="36" spans="1:5" x14ac:dyDescent="0.25">
      <c r="A36" s="35">
        <v>2037</v>
      </c>
      <c r="B36" s="26">
        <v>777.68209999999999</v>
      </c>
      <c r="C36" s="26">
        <v>1093.6969999999999</v>
      </c>
      <c r="D36" s="26">
        <v>956.74059999999997</v>
      </c>
      <c r="E36" s="26">
        <v>874.28864079090772</v>
      </c>
    </row>
    <row r="37" spans="1:5" x14ac:dyDescent="0.25">
      <c r="A37" s="35">
        <v>2038</v>
      </c>
      <c r="B37" s="26">
        <v>774.97749999999996</v>
      </c>
      <c r="C37" s="26">
        <v>1096.992</v>
      </c>
      <c r="D37" s="26">
        <v>958.74009999999998</v>
      </c>
      <c r="E37" s="26">
        <v>877.27181708239345</v>
      </c>
    </row>
    <row r="38" spans="1:5" x14ac:dyDescent="0.25">
      <c r="A38" s="35">
        <v>2039</v>
      </c>
      <c r="B38" s="26">
        <v>772.14030000000002</v>
      </c>
      <c r="C38" s="26">
        <v>1099.6569999999999</v>
      </c>
      <c r="D38" s="26">
        <v>960.26990000000001</v>
      </c>
      <c r="E38" s="26">
        <v>880.16268225127715</v>
      </c>
    </row>
    <row r="39" spans="1:5" x14ac:dyDescent="0.25">
      <c r="A39" s="35">
        <v>2040</v>
      </c>
      <c r="B39" s="26">
        <v>770.07560000000001</v>
      </c>
      <c r="C39" s="26">
        <v>1102.9079999999999</v>
      </c>
      <c r="D39" s="26">
        <v>962.51319999999998</v>
      </c>
      <c r="E39" s="26">
        <v>882.11088752054297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AU50"/>
  <sheetViews>
    <sheetView workbookViewId="0">
      <selection activeCell="F4" sqref="F4"/>
    </sheetView>
  </sheetViews>
  <sheetFormatPr defaultRowHeight="15" x14ac:dyDescent="0.25"/>
  <sheetData>
    <row r="1" spans="1:47" x14ac:dyDescent="0.25">
      <c r="A1" s="45" t="s">
        <v>266</v>
      </c>
    </row>
    <row r="2" spans="1:47" s="24" customFormat="1" x14ac:dyDescent="0.25"/>
    <row r="3" spans="1:47" x14ac:dyDescent="0.25">
      <c r="B3" s="33" t="s">
        <v>183</v>
      </c>
      <c r="C3" s="33" t="s">
        <v>175</v>
      </c>
      <c r="D3" s="33" t="s">
        <v>173</v>
      </c>
      <c r="E3" s="33"/>
      <c r="Q3" s="24"/>
      <c r="R3" s="24"/>
      <c r="S3" s="24"/>
    </row>
    <row r="4" spans="1:47" x14ac:dyDescent="0.25">
      <c r="A4">
        <v>2005</v>
      </c>
      <c r="B4" s="28">
        <v>1.85971</v>
      </c>
      <c r="C4" s="28">
        <v>0.70926</v>
      </c>
      <c r="D4" s="28">
        <v>0</v>
      </c>
      <c r="F4" s="24"/>
      <c r="G4" s="24"/>
      <c r="Q4" s="24"/>
      <c r="R4" s="24"/>
      <c r="S4" s="24"/>
    </row>
    <row r="5" spans="1:47" x14ac:dyDescent="0.25">
      <c r="A5">
        <v>2006</v>
      </c>
      <c r="B5" s="28">
        <v>1.7592099999999999</v>
      </c>
      <c r="C5" s="28">
        <v>1.49726</v>
      </c>
      <c r="D5" s="28">
        <v>0</v>
      </c>
      <c r="E5" s="24"/>
      <c r="F5" s="24"/>
      <c r="G5" s="24"/>
      <c r="Q5" s="24"/>
      <c r="R5" s="24"/>
      <c r="S5" s="24"/>
    </row>
    <row r="6" spans="1:47" x14ac:dyDescent="0.25">
      <c r="A6">
        <v>2007</v>
      </c>
      <c r="B6" s="28">
        <v>1.7592099999999999</v>
      </c>
      <c r="C6" s="28">
        <v>1.8094300000000001</v>
      </c>
      <c r="D6" s="28">
        <v>0</v>
      </c>
      <c r="E6" s="24"/>
      <c r="F6" s="24"/>
      <c r="G6" s="24"/>
      <c r="Q6" s="24"/>
      <c r="R6" s="24"/>
      <c r="S6" s="24"/>
    </row>
    <row r="7" spans="1:47" x14ac:dyDescent="0.25">
      <c r="A7">
        <v>2008</v>
      </c>
      <c r="B7" s="28">
        <v>1.6190100000000001</v>
      </c>
      <c r="C7" s="28">
        <v>2.3981300000000001</v>
      </c>
      <c r="D7" s="28">
        <v>0</v>
      </c>
      <c r="E7" s="24"/>
      <c r="F7" s="24"/>
      <c r="G7" s="24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x14ac:dyDescent="0.25">
      <c r="A8">
        <v>2009</v>
      </c>
      <c r="B8" s="28">
        <v>1.5367500000000001</v>
      </c>
      <c r="C8" s="28">
        <v>3.2302300000000002</v>
      </c>
      <c r="D8" s="28">
        <v>0</v>
      </c>
      <c r="E8" s="24"/>
      <c r="F8" s="24"/>
      <c r="G8" s="24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x14ac:dyDescent="0.25">
      <c r="A9">
        <v>2010</v>
      </c>
      <c r="B9" s="28">
        <v>1.879</v>
      </c>
      <c r="C9" s="28">
        <v>3.6836799999999998</v>
      </c>
      <c r="D9" s="28">
        <v>0.49114999999999998</v>
      </c>
      <c r="E9" s="24"/>
      <c r="F9" s="24"/>
      <c r="G9" s="24"/>
      <c r="Q9" s="24"/>
      <c r="R9" s="24"/>
      <c r="S9" s="24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x14ac:dyDescent="0.25">
      <c r="A10">
        <v>2011</v>
      </c>
      <c r="B10" s="28">
        <v>1.927</v>
      </c>
      <c r="C10" s="28">
        <v>5.03268</v>
      </c>
      <c r="D10" s="28">
        <v>0.57965999999999995</v>
      </c>
      <c r="E10" s="24"/>
      <c r="F10" s="24"/>
      <c r="G10" s="24"/>
      <c r="Q10" s="24"/>
      <c r="R10" s="24"/>
      <c r="S10" s="24"/>
    </row>
    <row r="11" spans="1:47" x14ac:dyDescent="0.25">
      <c r="A11">
        <v>2012</v>
      </c>
      <c r="B11" s="28">
        <v>1.9750000000000001</v>
      </c>
      <c r="C11" s="28">
        <v>5.9232100000000001</v>
      </c>
      <c r="D11" s="28">
        <v>0.86784110000000003</v>
      </c>
      <c r="E11" s="24"/>
      <c r="F11" s="24"/>
      <c r="G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</row>
    <row r="12" spans="1:47" x14ac:dyDescent="0.25">
      <c r="A12">
        <v>2013</v>
      </c>
      <c r="B12" s="28">
        <v>1.97</v>
      </c>
      <c r="C12" s="28">
        <v>7.2834099999999999</v>
      </c>
      <c r="D12" s="28">
        <v>1.1551069999999999</v>
      </c>
      <c r="E12" s="24"/>
      <c r="F12" s="24"/>
      <c r="G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</row>
    <row r="13" spans="1:47" x14ac:dyDescent="0.25">
      <c r="A13">
        <v>2014</v>
      </c>
      <c r="B13" s="28">
        <v>2.2509999999999999</v>
      </c>
      <c r="C13" s="28">
        <v>9.0408109999999997</v>
      </c>
      <c r="D13" s="28">
        <v>1.453257</v>
      </c>
      <c r="E13" s="24"/>
      <c r="F13" s="24"/>
      <c r="G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</row>
    <row r="14" spans="1:47" x14ac:dyDescent="0.25">
      <c r="A14">
        <v>2015</v>
      </c>
      <c r="B14" s="28">
        <v>2.3980000000000001</v>
      </c>
      <c r="C14" s="28">
        <v>10.354209999999998</v>
      </c>
      <c r="D14" s="28">
        <v>1.7756569999999998</v>
      </c>
      <c r="E14" s="24"/>
      <c r="F14" s="24"/>
      <c r="G14" s="24"/>
      <c r="Q14" s="24"/>
      <c r="R14" s="24"/>
      <c r="S14" s="24"/>
    </row>
    <row r="15" spans="1:47" x14ac:dyDescent="0.25">
      <c r="A15">
        <v>2016</v>
      </c>
      <c r="B15" s="28">
        <v>2.7869999999999999</v>
      </c>
      <c r="C15" s="28">
        <v>11.66961</v>
      </c>
      <c r="D15" s="28">
        <v>2.3570569999999997</v>
      </c>
      <c r="E15" s="24"/>
      <c r="F15" s="24"/>
      <c r="G15" s="24"/>
      <c r="Q15" s="24"/>
      <c r="R15" s="24"/>
      <c r="S15" s="24"/>
    </row>
    <row r="16" spans="1:47" x14ac:dyDescent="0.25">
      <c r="A16">
        <v>2017</v>
      </c>
      <c r="B16" s="28">
        <v>3.0070000000000001</v>
      </c>
      <c r="C16" s="28">
        <v>13.454459999999999</v>
      </c>
      <c r="D16" s="28">
        <v>2.8534569999999997</v>
      </c>
      <c r="E16" s="24"/>
      <c r="F16" s="24"/>
      <c r="G16" s="24"/>
      <c r="Q16" s="24"/>
      <c r="R16" s="24"/>
      <c r="S16" s="24"/>
    </row>
    <row r="17" spans="1:19" x14ac:dyDescent="0.25">
      <c r="A17">
        <v>2018</v>
      </c>
      <c r="B17" s="28">
        <v>3.0830000000000002</v>
      </c>
      <c r="C17" s="28">
        <v>14.368459999999999</v>
      </c>
      <c r="D17" s="28">
        <v>3.338857</v>
      </c>
      <c r="E17" s="24"/>
      <c r="F17" s="24"/>
      <c r="G17" s="24"/>
      <c r="Q17" s="24"/>
      <c r="R17" s="24"/>
      <c r="S17" s="24"/>
    </row>
    <row r="18" spans="1:19" x14ac:dyDescent="0.25">
      <c r="A18">
        <v>2019</v>
      </c>
      <c r="B18" s="28">
        <v>3.1539999999999999</v>
      </c>
      <c r="C18" s="28">
        <v>15.11346</v>
      </c>
      <c r="D18" s="28">
        <v>3.6398570000000001</v>
      </c>
      <c r="E18" s="24"/>
      <c r="F18" s="24"/>
      <c r="G18" s="24"/>
      <c r="Q18" s="24"/>
      <c r="R18" s="24"/>
      <c r="S18" s="24"/>
    </row>
    <row r="19" spans="1:19" x14ac:dyDescent="0.25">
      <c r="A19">
        <v>2020</v>
      </c>
      <c r="B19" s="28">
        <v>3.1549999999999998</v>
      </c>
      <c r="C19" s="28">
        <v>15.506459999999999</v>
      </c>
      <c r="D19" s="28">
        <v>4.6918569999999997</v>
      </c>
      <c r="E19" s="24"/>
      <c r="F19" s="24"/>
      <c r="G19" s="24"/>
      <c r="Q19" s="24"/>
      <c r="R19" s="24"/>
      <c r="S19" s="24"/>
    </row>
    <row r="20" spans="1:19" x14ac:dyDescent="0.25">
      <c r="A20">
        <v>2021</v>
      </c>
      <c r="B20" s="28">
        <v>3.1949999999999998</v>
      </c>
      <c r="C20" s="28">
        <v>15.749459999999999</v>
      </c>
      <c r="D20" s="28">
        <v>4.6928570000000001</v>
      </c>
      <c r="E20" s="24"/>
      <c r="F20" s="24"/>
      <c r="G20" s="24"/>
      <c r="P20" s="28"/>
      <c r="Q20" s="28"/>
      <c r="R20" s="28"/>
      <c r="S20" s="28"/>
    </row>
    <row r="21" spans="1:19" x14ac:dyDescent="0.25">
      <c r="A21">
        <v>2022</v>
      </c>
      <c r="B21" s="28">
        <v>3.2250000000000001</v>
      </c>
      <c r="C21" s="28">
        <v>15.962459999999998</v>
      </c>
      <c r="D21" s="28">
        <v>4.7088570000000001</v>
      </c>
      <c r="E21" s="24"/>
      <c r="F21" s="24"/>
      <c r="G21" s="24"/>
      <c r="P21" s="28"/>
      <c r="Q21" s="28"/>
      <c r="R21" s="28"/>
      <c r="S21" s="28"/>
    </row>
    <row r="22" spans="1:19" x14ac:dyDescent="0.25">
      <c r="A22">
        <v>2023</v>
      </c>
      <c r="B22" s="28">
        <v>3.3170000000000002</v>
      </c>
      <c r="C22" s="28">
        <v>16.256260000000001</v>
      </c>
      <c r="D22" s="28">
        <v>4.713857</v>
      </c>
      <c r="E22" s="24"/>
      <c r="F22" s="24"/>
      <c r="G22" s="24"/>
      <c r="P22" s="28"/>
      <c r="Q22" s="28"/>
      <c r="R22" s="28"/>
      <c r="S22" s="28"/>
    </row>
    <row r="23" spans="1:19" x14ac:dyDescent="0.25">
      <c r="A23">
        <v>2024</v>
      </c>
      <c r="B23" s="28">
        <v>3.319</v>
      </c>
      <c r="C23" s="28">
        <v>16.469259999999998</v>
      </c>
      <c r="D23" s="28">
        <v>4.7148570000000003</v>
      </c>
      <c r="E23" s="24"/>
      <c r="F23" s="24"/>
      <c r="G23" s="24"/>
      <c r="P23" s="28"/>
      <c r="Q23" s="28"/>
      <c r="R23" s="28"/>
      <c r="S23" s="28"/>
    </row>
    <row r="24" spans="1:19" x14ac:dyDescent="0.25">
      <c r="A24">
        <v>2025</v>
      </c>
      <c r="B24" s="28">
        <v>3.36</v>
      </c>
      <c r="C24" s="28">
        <v>16.872259999999997</v>
      </c>
      <c r="D24" s="28">
        <v>4.7968570000000001</v>
      </c>
      <c r="E24" s="24"/>
      <c r="F24" s="24"/>
      <c r="G24" s="24"/>
      <c r="P24" s="28"/>
      <c r="Q24" s="28"/>
      <c r="R24" s="28"/>
      <c r="S24" s="28"/>
    </row>
    <row r="25" spans="1:19" x14ac:dyDescent="0.25">
      <c r="A25">
        <v>2026</v>
      </c>
      <c r="B25" s="28">
        <v>3.39</v>
      </c>
      <c r="C25" s="28">
        <v>17.085259999999998</v>
      </c>
      <c r="D25" s="28">
        <v>4.7978569999999996</v>
      </c>
      <c r="E25" s="24"/>
      <c r="F25" s="24"/>
      <c r="G25" s="24"/>
      <c r="P25" s="28"/>
      <c r="Q25" s="28"/>
      <c r="R25" s="28"/>
      <c r="S25" s="28"/>
    </row>
    <row r="26" spans="1:19" x14ac:dyDescent="0.25">
      <c r="A26">
        <v>2027</v>
      </c>
      <c r="B26" s="28">
        <v>3.43</v>
      </c>
      <c r="C26" s="28">
        <v>17.328259999999997</v>
      </c>
      <c r="D26" s="28">
        <v>4.8138569999999996</v>
      </c>
      <c r="E26" s="24"/>
      <c r="F26" s="24"/>
      <c r="G26" s="24"/>
      <c r="P26" s="28"/>
      <c r="Q26" s="28"/>
      <c r="R26" s="28"/>
      <c r="S26" s="28"/>
    </row>
    <row r="27" spans="1:19" x14ac:dyDescent="0.25">
      <c r="A27">
        <v>2028</v>
      </c>
      <c r="B27" s="28">
        <v>3.48</v>
      </c>
      <c r="C27" s="28">
        <v>17.60126</v>
      </c>
      <c r="D27" s="28">
        <v>4.8188570000000004</v>
      </c>
      <c r="E27" s="24"/>
      <c r="F27" s="24"/>
      <c r="G27" s="24"/>
      <c r="P27" s="28"/>
      <c r="Q27" s="28"/>
      <c r="R27" s="28"/>
      <c r="S27" s="28"/>
    </row>
    <row r="28" spans="1:19" x14ac:dyDescent="0.25">
      <c r="A28">
        <v>2029</v>
      </c>
      <c r="B28" s="28">
        <v>3.52</v>
      </c>
      <c r="C28" s="28">
        <v>17.844259999999998</v>
      </c>
      <c r="D28" s="28">
        <v>4.8198569999999998</v>
      </c>
      <c r="E28" s="24"/>
      <c r="F28" s="24"/>
      <c r="G28" s="24"/>
      <c r="P28" s="28"/>
      <c r="Q28" s="28"/>
      <c r="R28" s="28"/>
      <c r="S28" s="28"/>
    </row>
    <row r="29" spans="1:19" x14ac:dyDescent="0.25">
      <c r="A29">
        <v>2030</v>
      </c>
      <c r="B29" s="28">
        <v>3.5510000000000002</v>
      </c>
      <c r="C29" s="28">
        <v>18.132259999999999</v>
      </c>
      <c r="D29" s="28">
        <v>4.8718570000000003</v>
      </c>
      <c r="E29" s="24"/>
      <c r="F29" s="24"/>
      <c r="G29" s="24"/>
      <c r="P29" s="28"/>
      <c r="Q29" s="28"/>
      <c r="R29" s="28"/>
      <c r="S29" s="28"/>
    </row>
    <row r="30" spans="1:19" x14ac:dyDescent="0.25">
      <c r="A30">
        <v>2031</v>
      </c>
      <c r="B30" s="28">
        <v>3.5910000000000002</v>
      </c>
      <c r="C30" s="28">
        <v>18.32526</v>
      </c>
      <c r="D30" s="28">
        <v>4.8728569999999998</v>
      </c>
      <c r="E30" s="24"/>
      <c r="F30" s="24"/>
      <c r="G30" s="24"/>
      <c r="P30" s="28"/>
      <c r="Q30" s="28"/>
      <c r="R30" s="28"/>
      <c r="S30" s="28"/>
    </row>
    <row r="31" spans="1:19" x14ac:dyDescent="0.25">
      <c r="A31">
        <v>2032</v>
      </c>
      <c r="B31" s="28">
        <v>3.5910000000000002</v>
      </c>
      <c r="C31" s="28">
        <v>18.43826</v>
      </c>
      <c r="D31" s="28">
        <v>4.8888569999999998</v>
      </c>
      <c r="E31" s="24"/>
      <c r="F31" s="24"/>
      <c r="G31" s="24"/>
      <c r="P31" s="28"/>
      <c r="Q31" s="28"/>
      <c r="R31" s="28"/>
      <c r="S31" s="28"/>
    </row>
    <row r="32" spans="1:19" x14ac:dyDescent="0.25">
      <c r="A32">
        <v>2033</v>
      </c>
      <c r="B32" s="28">
        <v>3.681</v>
      </c>
      <c r="C32" s="28">
        <v>18.69126</v>
      </c>
      <c r="D32" s="28">
        <v>4.8938569999999997</v>
      </c>
      <c r="E32" s="24"/>
      <c r="F32" s="24"/>
      <c r="G32" s="24"/>
      <c r="P32" s="28"/>
      <c r="Q32" s="28"/>
      <c r="R32" s="28"/>
      <c r="S32" s="28"/>
    </row>
    <row r="33" spans="1:19" x14ac:dyDescent="0.25">
      <c r="A33">
        <v>2034</v>
      </c>
      <c r="B33" s="28">
        <v>3.7210000000000001</v>
      </c>
      <c r="C33" s="28">
        <v>18.804259999999999</v>
      </c>
      <c r="D33" s="28">
        <v>4.894857</v>
      </c>
      <c r="E33" s="24"/>
      <c r="F33" s="24"/>
      <c r="G33" s="24"/>
      <c r="P33" s="28"/>
      <c r="Q33" s="28"/>
      <c r="R33" s="28"/>
      <c r="S33" s="28"/>
    </row>
    <row r="34" spans="1:19" x14ac:dyDescent="0.25">
      <c r="A34">
        <v>2035</v>
      </c>
      <c r="B34" s="28">
        <v>3.7610000000000001</v>
      </c>
      <c r="C34" s="28">
        <v>19.03426</v>
      </c>
      <c r="D34" s="28">
        <v>4.9468569999999996</v>
      </c>
      <c r="E34" s="24"/>
      <c r="F34" s="24"/>
      <c r="G34" s="24"/>
      <c r="P34" s="28"/>
      <c r="Q34" s="28"/>
      <c r="R34" s="28"/>
      <c r="S34" s="28"/>
    </row>
    <row r="35" spans="1:19" x14ac:dyDescent="0.25">
      <c r="A35">
        <v>2036</v>
      </c>
      <c r="B35" s="28">
        <v>3.7610000000000001</v>
      </c>
      <c r="C35" s="28">
        <v>19.114259999999998</v>
      </c>
      <c r="D35" s="28">
        <v>4.9478569999999999</v>
      </c>
      <c r="E35" s="24"/>
      <c r="F35" s="24"/>
      <c r="G35" s="24"/>
      <c r="P35" s="28"/>
      <c r="Q35" s="28"/>
      <c r="R35" s="28"/>
      <c r="S35" s="28"/>
    </row>
    <row r="36" spans="1:19" x14ac:dyDescent="0.25">
      <c r="A36">
        <v>2037</v>
      </c>
      <c r="B36" s="28">
        <v>3.8109999999999999</v>
      </c>
      <c r="C36" s="28">
        <v>19.294259999999998</v>
      </c>
      <c r="D36" s="28">
        <v>4.963857</v>
      </c>
      <c r="E36" s="24"/>
      <c r="F36" s="24"/>
      <c r="G36" s="24"/>
      <c r="P36" s="28"/>
      <c r="Q36" s="28"/>
      <c r="R36" s="28"/>
      <c r="S36" s="28"/>
    </row>
    <row r="37" spans="1:19" x14ac:dyDescent="0.25">
      <c r="A37">
        <v>2038</v>
      </c>
      <c r="B37" s="28">
        <v>3.8109999999999999</v>
      </c>
      <c r="C37" s="28">
        <v>19.37426</v>
      </c>
      <c r="D37" s="28">
        <v>4.9688569999999999</v>
      </c>
      <c r="E37" s="24"/>
      <c r="F37" s="24"/>
      <c r="G37" s="24"/>
      <c r="P37" s="28"/>
      <c r="Q37" s="28"/>
      <c r="R37" s="28"/>
      <c r="S37" s="28"/>
    </row>
    <row r="38" spans="1:19" x14ac:dyDescent="0.25">
      <c r="A38">
        <v>2039</v>
      </c>
      <c r="B38" s="28">
        <v>3.8109999999999999</v>
      </c>
      <c r="C38" s="28">
        <v>19.424259999999997</v>
      </c>
      <c r="D38" s="28">
        <v>4.9698570000000002</v>
      </c>
      <c r="E38" s="24"/>
      <c r="F38" s="24"/>
      <c r="G38" s="24"/>
      <c r="P38" s="28"/>
      <c r="Q38" s="28"/>
      <c r="R38" s="28"/>
      <c r="S38" s="28"/>
    </row>
    <row r="39" spans="1:19" x14ac:dyDescent="0.25">
      <c r="A39">
        <v>2040</v>
      </c>
      <c r="B39" s="28">
        <v>3.8109999999999999</v>
      </c>
      <c r="C39" s="28">
        <v>19.449259999999999</v>
      </c>
      <c r="D39" s="28">
        <v>4.9698570000000002</v>
      </c>
      <c r="E39" s="24"/>
      <c r="F39" s="24"/>
      <c r="G39" s="24"/>
      <c r="P39" s="28"/>
      <c r="Q39" s="28"/>
      <c r="R39" s="28"/>
      <c r="S39" s="28"/>
    </row>
    <row r="40" spans="1:19" x14ac:dyDescent="0.25">
      <c r="P40" s="28"/>
      <c r="Q40" s="28"/>
      <c r="R40" s="28"/>
      <c r="S40" s="28"/>
    </row>
    <row r="41" spans="1:19" x14ac:dyDescent="0.25">
      <c r="P41" s="28"/>
      <c r="Q41" s="28"/>
      <c r="R41" s="28"/>
      <c r="S41" s="28"/>
    </row>
    <row r="42" spans="1:19" x14ac:dyDescent="0.25">
      <c r="P42" s="28"/>
      <c r="Q42" s="28"/>
      <c r="R42" s="28"/>
      <c r="S42" s="28"/>
    </row>
    <row r="43" spans="1:19" x14ac:dyDescent="0.25">
      <c r="P43" s="28"/>
      <c r="Q43" s="28"/>
      <c r="R43" s="28"/>
      <c r="S43" s="28"/>
    </row>
    <row r="44" spans="1:19" x14ac:dyDescent="0.25">
      <c r="P44" s="28"/>
      <c r="Q44" s="28"/>
      <c r="R44" s="28"/>
      <c r="S44" s="28"/>
    </row>
    <row r="45" spans="1:19" x14ac:dyDescent="0.25">
      <c r="P45" s="28"/>
      <c r="Q45" s="28"/>
      <c r="R45" s="28"/>
      <c r="S45" s="28"/>
    </row>
    <row r="46" spans="1:19" x14ac:dyDescent="0.25">
      <c r="P46" s="28"/>
      <c r="Q46" s="28"/>
      <c r="R46" s="28"/>
      <c r="S46" s="28"/>
    </row>
    <row r="47" spans="1:19" x14ac:dyDescent="0.25">
      <c r="P47" s="28"/>
      <c r="Q47" s="28"/>
      <c r="R47" s="28"/>
      <c r="S47" s="28"/>
    </row>
    <row r="48" spans="1:19" x14ac:dyDescent="0.25">
      <c r="P48" s="28"/>
      <c r="Q48" s="28"/>
      <c r="R48" s="28"/>
      <c r="S48" s="28"/>
    </row>
    <row r="49" spans="16:19" x14ac:dyDescent="0.25">
      <c r="P49" s="28"/>
      <c r="Q49" s="28"/>
      <c r="R49" s="28"/>
      <c r="S49" s="28"/>
    </row>
    <row r="50" spans="16:19" x14ac:dyDescent="0.25">
      <c r="P50" s="28"/>
      <c r="Q50" s="28"/>
      <c r="R50" s="28"/>
      <c r="S50" s="28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E7"/>
  <sheetViews>
    <sheetView workbookViewId="0">
      <selection activeCell="G3" sqref="G3"/>
    </sheetView>
  </sheetViews>
  <sheetFormatPr defaultRowHeight="15" x14ac:dyDescent="0.25"/>
  <cols>
    <col min="1" max="1" width="33.140625" customWidth="1"/>
  </cols>
  <sheetData>
    <row r="1" spans="1:5" s="24" customFormat="1" x14ac:dyDescent="0.25">
      <c r="A1" s="52" t="s">
        <v>267</v>
      </c>
    </row>
    <row r="2" spans="1:5" s="24" customFormat="1" x14ac:dyDescent="0.25"/>
    <row r="3" spans="1:5" x14ac:dyDescent="0.25">
      <c r="A3" s="24"/>
      <c r="B3" s="24">
        <v>2014</v>
      </c>
      <c r="C3" s="24">
        <v>2020</v>
      </c>
      <c r="D3" s="24">
        <v>2030</v>
      </c>
      <c r="E3" s="24">
        <v>2040</v>
      </c>
    </row>
    <row r="4" spans="1:5" ht="15.75" x14ac:dyDescent="0.25">
      <c r="A4" s="69" t="s">
        <v>137</v>
      </c>
      <c r="B4" s="61">
        <v>46.369901999999996</v>
      </c>
      <c r="C4" s="61">
        <v>37.249000000000002</v>
      </c>
      <c r="D4" s="61">
        <v>50.087000000000003</v>
      </c>
      <c r="E4" s="61">
        <v>47.746000000000002</v>
      </c>
    </row>
    <row r="5" spans="1:5" ht="15.75" x14ac:dyDescent="0.25">
      <c r="A5" s="69" t="s">
        <v>185</v>
      </c>
      <c r="B5" s="61">
        <v>43.214464</v>
      </c>
      <c r="C5" s="61">
        <v>56.569000000000003</v>
      </c>
      <c r="D5" s="61">
        <v>50.354999999999997</v>
      </c>
      <c r="E5" s="61">
        <v>50.302</v>
      </c>
    </row>
    <row r="7" spans="1:5" x14ac:dyDescent="0.25">
      <c r="D7" s="24"/>
      <c r="E7" s="24"/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E14"/>
  <sheetViews>
    <sheetView workbookViewId="0">
      <selection activeCell="F3" sqref="F3"/>
    </sheetView>
  </sheetViews>
  <sheetFormatPr defaultRowHeight="15" x14ac:dyDescent="0.25"/>
  <cols>
    <col min="1" max="1" width="30.42578125" style="24" bestFit="1" customWidth="1"/>
    <col min="2" max="16384" width="9.140625" style="24"/>
  </cols>
  <sheetData>
    <row r="1" spans="1:5" x14ac:dyDescent="0.25">
      <c r="A1" s="52" t="s">
        <v>268</v>
      </c>
    </row>
    <row r="3" spans="1:5" x14ac:dyDescent="0.25">
      <c r="B3" s="24">
        <v>2014</v>
      </c>
      <c r="C3" s="24">
        <v>2020</v>
      </c>
      <c r="D3" s="24">
        <v>2040</v>
      </c>
    </row>
    <row r="4" spans="1:5" x14ac:dyDescent="0.25">
      <c r="A4" s="33" t="s">
        <v>186</v>
      </c>
      <c r="B4" s="24">
        <v>39</v>
      </c>
      <c r="C4" s="24">
        <v>31.874633012336606</v>
      </c>
      <c r="D4" s="24">
        <v>20.539101694236969</v>
      </c>
    </row>
    <row r="5" spans="1:5" x14ac:dyDescent="0.25">
      <c r="A5" s="33" t="s">
        <v>187</v>
      </c>
      <c r="B5" s="24">
        <v>5.6879889997656701</v>
      </c>
      <c r="C5" s="24">
        <v>5.5651489053138228</v>
      </c>
      <c r="D5" s="24">
        <v>5.6707430759052153</v>
      </c>
    </row>
    <row r="6" spans="1:5" x14ac:dyDescent="0.25">
      <c r="A6" s="33" t="s">
        <v>188</v>
      </c>
      <c r="B6" s="6">
        <v>26.067257646563654</v>
      </c>
      <c r="C6" s="24">
        <v>24.163116153338677</v>
      </c>
      <c r="D6" s="24">
        <v>25.277822331961666</v>
      </c>
    </row>
    <row r="11" spans="1:5" x14ac:dyDescent="0.25">
      <c r="B11" s="11"/>
      <c r="C11" s="11"/>
      <c r="D11" s="11"/>
      <c r="E11" s="11"/>
    </row>
    <row r="12" spans="1:5" x14ac:dyDescent="0.25">
      <c r="B12" s="11"/>
      <c r="C12" s="11"/>
      <c r="D12" s="11"/>
      <c r="E12" s="11"/>
    </row>
    <row r="13" spans="1:5" x14ac:dyDescent="0.25">
      <c r="B13" s="11"/>
      <c r="C13" s="11"/>
      <c r="D13" s="11"/>
      <c r="E13" s="11"/>
    </row>
    <row r="14" spans="1:5" x14ac:dyDescent="0.25">
      <c r="B14" s="6"/>
      <c r="C14" s="11"/>
      <c r="D14" s="11"/>
      <c r="E14" s="11"/>
    </row>
  </sheetData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52" t="s">
        <v>269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52" t="s">
        <v>270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"/>
  <sheetViews>
    <sheetView workbookViewId="0">
      <selection activeCell="A4" sqref="A4"/>
    </sheetView>
  </sheetViews>
  <sheetFormatPr defaultRowHeight="15" x14ac:dyDescent="0.25"/>
  <sheetData>
    <row r="1" spans="1:1" x14ac:dyDescent="0.25">
      <c r="A1" s="52" t="s">
        <v>271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S33"/>
  <sheetViews>
    <sheetView workbookViewId="0">
      <selection activeCell="I4" sqref="I4"/>
    </sheetView>
  </sheetViews>
  <sheetFormatPr defaultRowHeight="15" x14ac:dyDescent="0.25"/>
  <cols>
    <col min="2" max="7" width="18.42578125" customWidth="1"/>
  </cols>
  <sheetData>
    <row r="1" spans="1:19" x14ac:dyDescent="0.25">
      <c r="A1" s="52" t="s">
        <v>272</v>
      </c>
    </row>
    <row r="3" spans="1:19" x14ac:dyDescent="0.25">
      <c r="B3" s="33" t="s">
        <v>12</v>
      </c>
      <c r="C3" s="33" t="s">
        <v>13</v>
      </c>
      <c r="D3" s="33" t="s">
        <v>194</v>
      </c>
      <c r="E3" s="33" t="s">
        <v>192</v>
      </c>
      <c r="F3" s="33" t="s">
        <v>195</v>
      </c>
      <c r="G3" s="33" t="s">
        <v>193</v>
      </c>
      <c r="H3" s="33"/>
    </row>
    <row r="4" spans="1:19" x14ac:dyDescent="0.25">
      <c r="A4">
        <v>2015</v>
      </c>
      <c r="B4" s="6">
        <v>51</v>
      </c>
      <c r="C4" s="6">
        <v>56</v>
      </c>
      <c r="D4" s="6">
        <v>40</v>
      </c>
      <c r="E4" s="6">
        <v>40</v>
      </c>
      <c r="F4" s="6">
        <v>45.5</v>
      </c>
      <c r="G4" s="6">
        <v>45.5</v>
      </c>
      <c r="H4" s="24"/>
      <c r="I4" s="24"/>
      <c r="N4" s="24"/>
      <c r="S4" s="24"/>
    </row>
    <row r="5" spans="1:19" x14ac:dyDescent="0.25">
      <c r="A5">
        <v>2016</v>
      </c>
      <c r="B5" s="6">
        <v>55</v>
      </c>
      <c r="C5" s="6">
        <v>61.43</v>
      </c>
      <c r="D5" s="6">
        <v>43.3</v>
      </c>
      <c r="E5" s="6">
        <v>40</v>
      </c>
      <c r="F5" s="6">
        <v>49.5</v>
      </c>
      <c r="G5" s="6">
        <v>49.5</v>
      </c>
      <c r="H5" s="24"/>
      <c r="I5" s="24"/>
      <c r="J5" s="24"/>
      <c r="K5" s="24"/>
      <c r="L5" s="24"/>
      <c r="M5" s="24"/>
      <c r="N5" s="24"/>
      <c r="P5" s="24"/>
      <c r="Q5" s="24"/>
      <c r="S5" s="24"/>
    </row>
    <row r="6" spans="1:19" x14ac:dyDescent="0.25">
      <c r="A6" s="24">
        <v>2017</v>
      </c>
      <c r="B6" s="6">
        <v>69</v>
      </c>
      <c r="C6" s="6">
        <v>75</v>
      </c>
      <c r="D6" s="6">
        <v>56.58</v>
      </c>
      <c r="E6" s="6">
        <v>46.58</v>
      </c>
      <c r="F6" s="6">
        <v>63.5</v>
      </c>
      <c r="G6" s="6">
        <v>63.5</v>
      </c>
      <c r="H6" s="24"/>
      <c r="I6" s="24"/>
      <c r="J6" s="24"/>
      <c r="K6" s="24"/>
      <c r="L6" s="24"/>
      <c r="N6" s="24"/>
      <c r="P6" s="24"/>
      <c r="Q6" s="24"/>
      <c r="S6" s="24"/>
    </row>
    <row r="7" spans="1:19" x14ac:dyDescent="0.25">
      <c r="A7" s="24">
        <v>2018</v>
      </c>
      <c r="B7" s="6">
        <v>72.38</v>
      </c>
      <c r="C7" s="6">
        <v>77.827956989247298</v>
      </c>
      <c r="D7" s="6">
        <v>59.351599999999998</v>
      </c>
      <c r="E7" s="6">
        <v>49.351599999999998</v>
      </c>
      <c r="F7" s="6">
        <v>66.88</v>
      </c>
      <c r="G7" s="6">
        <v>66.88</v>
      </c>
      <c r="H7" s="24"/>
      <c r="I7" s="24"/>
      <c r="J7" s="24"/>
      <c r="K7" s="24"/>
      <c r="L7" s="24"/>
      <c r="N7" s="24"/>
      <c r="P7" s="24"/>
      <c r="Q7" s="24"/>
      <c r="S7" s="24"/>
    </row>
    <row r="8" spans="1:19" x14ac:dyDescent="0.25">
      <c r="A8" s="24">
        <v>2019</v>
      </c>
      <c r="B8" s="6">
        <v>74.47</v>
      </c>
      <c r="C8" s="6">
        <v>79.223404255319153</v>
      </c>
      <c r="D8" s="6">
        <v>61.065399999999997</v>
      </c>
      <c r="E8" s="6">
        <v>51.065399999999997</v>
      </c>
      <c r="F8" s="6">
        <v>68.97</v>
      </c>
      <c r="G8" s="6">
        <v>68.97</v>
      </c>
      <c r="H8" s="24"/>
      <c r="I8" s="24"/>
      <c r="J8" s="24"/>
      <c r="K8" s="24"/>
      <c r="L8" s="24"/>
      <c r="N8" s="24"/>
      <c r="P8" s="24"/>
      <c r="Q8" s="24"/>
      <c r="S8" s="24"/>
    </row>
    <row r="9" spans="1:19" x14ac:dyDescent="0.25">
      <c r="A9" s="24">
        <v>2020</v>
      </c>
      <c r="B9" s="6">
        <v>77.540000000000006</v>
      </c>
      <c r="C9" s="6">
        <v>81.621052631578962</v>
      </c>
      <c r="D9" s="6">
        <v>63.582800000000006</v>
      </c>
      <c r="E9" s="6">
        <v>54.382800000000003</v>
      </c>
      <c r="F9" s="6">
        <v>72.040000000000006</v>
      </c>
      <c r="G9" s="6">
        <v>72.040000000000006</v>
      </c>
      <c r="H9" s="24"/>
      <c r="I9" s="24"/>
      <c r="J9" s="24"/>
      <c r="K9" s="24"/>
      <c r="L9" s="24"/>
      <c r="N9" s="24"/>
      <c r="P9" s="24"/>
      <c r="Q9" s="24"/>
      <c r="S9" s="24"/>
    </row>
    <row r="10" spans="1:19" x14ac:dyDescent="0.25">
      <c r="A10" s="24">
        <v>2021</v>
      </c>
      <c r="B10" s="6">
        <v>79.73</v>
      </c>
      <c r="C10" s="6">
        <v>83.926315789473691</v>
      </c>
      <c r="D10" s="6">
        <v>65.378600000000006</v>
      </c>
      <c r="E10" s="6">
        <v>56.178600000000003</v>
      </c>
      <c r="F10" s="6">
        <v>74.23</v>
      </c>
      <c r="G10" s="6">
        <v>68.926315789473691</v>
      </c>
      <c r="H10" s="24"/>
      <c r="I10" s="24"/>
      <c r="J10" s="24"/>
      <c r="K10" s="24"/>
      <c r="L10" s="24"/>
      <c r="N10" s="24"/>
      <c r="P10" s="24"/>
      <c r="Q10" s="24"/>
      <c r="S10" s="24"/>
    </row>
    <row r="11" spans="1:19" x14ac:dyDescent="0.25">
      <c r="A11" s="24">
        <v>2022</v>
      </c>
      <c r="B11" s="6">
        <v>81.44</v>
      </c>
      <c r="C11" s="6">
        <v>85.726315789473688</v>
      </c>
      <c r="D11" s="6">
        <v>66.780799999999999</v>
      </c>
      <c r="E11" s="6">
        <v>57.580799999999996</v>
      </c>
      <c r="F11" s="6">
        <v>75.94</v>
      </c>
      <c r="G11" s="6">
        <v>70.726315789473688</v>
      </c>
      <c r="H11" s="24"/>
      <c r="I11" s="24"/>
      <c r="J11" s="24"/>
      <c r="K11" s="24"/>
      <c r="L11" s="24"/>
      <c r="N11" s="24"/>
      <c r="P11" s="24"/>
      <c r="Q11" s="24"/>
      <c r="S11" s="24"/>
    </row>
    <row r="12" spans="1:19" x14ac:dyDescent="0.25">
      <c r="A12" s="24">
        <v>2023</v>
      </c>
      <c r="B12" s="6">
        <v>82.96</v>
      </c>
      <c r="C12" s="6">
        <v>87.326315789473682</v>
      </c>
      <c r="D12" s="6">
        <v>68.027199999999993</v>
      </c>
      <c r="E12" s="6">
        <v>58.827199999999998</v>
      </c>
      <c r="F12" s="6">
        <v>77.459999999999994</v>
      </c>
      <c r="G12" s="6">
        <v>72.326315789473682</v>
      </c>
      <c r="H12" s="24"/>
      <c r="I12" s="24"/>
      <c r="J12" s="24"/>
      <c r="K12" s="24"/>
      <c r="L12" s="24"/>
      <c r="N12" s="24"/>
      <c r="P12" s="24"/>
      <c r="Q12" s="24"/>
      <c r="S12" s="24"/>
    </row>
    <row r="13" spans="1:19" x14ac:dyDescent="0.25">
      <c r="A13" s="24">
        <v>2024</v>
      </c>
      <c r="B13" s="6">
        <v>84.35</v>
      </c>
      <c r="C13" s="6">
        <v>88.78947368421052</v>
      </c>
      <c r="D13" s="6">
        <v>69.167000000000002</v>
      </c>
      <c r="E13" s="6">
        <v>59.966999999999999</v>
      </c>
      <c r="F13" s="6">
        <v>78.849999999999994</v>
      </c>
      <c r="G13" s="6">
        <v>73.78947368421052</v>
      </c>
      <c r="H13" s="24"/>
      <c r="I13" s="24"/>
      <c r="J13" s="24"/>
      <c r="K13" s="24"/>
      <c r="L13" s="24"/>
      <c r="N13" s="24"/>
      <c r="P13" s="24"/>
      <c r="Q13" s="24"/>
      <c r="S13" s="24"/>
    </row>
    <row r="14" spans="1:19" x14ac:dyDescent="0.25">
      <c r="A14" s="24">
        <v>2025</v>
      </c>
      <c r="B14" s="6">
        <v>85.75</v>
      </c>
      <c r="C14" s="6">
        <v>90.26315789473685</v>
      </c>
      <c r="D14" s="6">
        <v>70.314999999999998</v>
      </c>
      <c r="E14" s="6">
        <v>61.115000000000002</v>
      </c>
      <c r="F14" s="6">
        <v>80.25</v>
      </c>
      <c r="G14" s="6">
        <v>75.26315789473685</v>
      </c>
      <c r="H14" s="24"/>
      <c r="I14" s="24"/>
      <c r="J14" s="24"/>
      <c r="K14" s="24"/>
      <c r="L14" s="24"/>
      <c r="N14" s="24"/>
      <c r="P14" s="24"/>
      <c r="Q14" s="24"/>
      <c r="S14" s="24"/>
    </row>
    <row r="15" spans="1:19" x14ac:dyDescent="0.25">
      <c r="A15" s="24">
        <v>2026</v>
      </c>
      <c r="B15" s="6">
        <v>87.18</v>
      </c>
      <c r="C15" s="6">
        <v>91.768421052631595</v>
      </c>
      <c r="D15" s="6">
        <v>71.4876</v>
      </c>
      <c r="E15" s="6">
        <v>62.287600000000005</v>
      </c>
      <c r="F15" s="6">
        <v>81.680000000000007</v>
      </c>
      <c r="G15" s="6">
        <v>76.768421052631595</v>
      </c>
      <c r="H15" s="24"/>
      <c r="I15" s="24"/>
      <c r="J15" s="24"/>
      <c r="K15" s="24"/>
      <c r="L15" s="24"/>
      <c r="N15" s="24"/>
      <c r="P15" s="24"/>
      <c r="Q15" s="24"/>
      <c r="S15" s="24"/>
    </row>
    <row r="16" spans="1:19" x14ac:dyDescent="0.25">
      <c r="A16" s="24">
        <v>2027</v>
      </c>
      <c r="B16" s="6">
        <v>88.62</v>
      </c>
      <c r="C16" s="6">
        <v>93.284210526315803</v>
      </c>
      <c r="D16" s="6">
        <v>72.668400000000005</v>
      </c>
      <c r="E16" s="6">
        <v>63.468400000000003</v>
      </c>
      <c r="F16" s="6">
        <v>83.12</v>
      </c>
      <c r="G16" s="6">
        <v>78.284210526315803</v>
      </c>
      <c r="H16" s="24"/>
      <c r="I16" s="24"/>
      <c r="J16" s="24"/>
      <c r="K16" s="24"/>
      <c r="L16" s="24"/>
      <c r="N16" s="24"/>
      <c r="P16" s="24"/>
      <c r="Q16" s="24"/>
      <c r="S16" s="24"/>
    </row>
    <row r="17" spans="1:19" x14ac:dyDescent="0.25">
      <c r="A17" s="24">
        <v>2028</v>
      </c>
      <c r="B17" s="6">
        <v>90.08</v>
      </c>
      <c r="C17" s="6">
        <v>94.821052631578951</v>
      </c>
      <c r="D17" s="6">
        <v>73.865600000000001</v>
      </c>
      <c r="E17" s="6">
        <v>64.665599999999998</v>
      </c>
      <c r="F17" s="6">
        <v>84.58</v>
      </c>
      <c r="G17" s="6">
        <v>79.821052631578951</v>
      </c>
      <c r="H17" s="24"/>
      <c r="I17" s="24"/>
      <c r="J17" s="24"/>
      <c r="K17" s="24"/>
      <c r="L17" s="24"/>
      <c r="N17" s="24"/>
      <c r="P17" s="24"/>
      <c r="Q17" s="24"/>
      <c r="S17" s="24"/>
    </row>
    <row r="18" spans="1:19" x14ac:dyDescent="0.25">
      <c r="A18" s="24">
        <v>2029</v>
      </c>
      <c r="B18" s="6">
        <v>91.58</v>
      </c>
      <c r="C18" s="6">
        <v>96.4</v>
      </c>
      <c r="D18" s="6">
        <v>75.09559999999999</v>
      </c>
      <c r="E18" s="6">
        <v>65.895600000000002</v>
      </c>
      <c r="F18" s="6">
        <v>86.08</v>
      </c>
      <c r="G18" s="6">
        <v>81.400000000000006</v>
      </c>
      <c r="H18" s="24"/>
      <c r="I18" s="24"/>
      <c r="J18" s="24"/>
      <c r="K18" s="24"/>
      <c r="L18" s="24"/>
      <c r="N18" s="24"/>
      <c r="P18" s="24"/>
      <c r="Q18" s="24"/>
      <c r="S18" s="24"/>
    </row>
    <row r="19" spans="1:19" x14ac:dyDescent="0.25">
      <c r="A19" s="24">
        <v>2030</v>
      </c>
      <c r="B19" s="6">
        <v>93.09</v>
      </c>
      <c r="C19" s="6">
        <v>97.989473684210537</v>
      </c>
      <c r="D19" s="6">
        <v>76.333799999999997</v>
      </c>
      <c r="E19" s="6">
        <v>67.133800000000008</v>
      </c>
      <c r="F19" s="6">
        <v>87.59</v>
      </c>
      <c r="G19" s="6">
        <v>82.989473684210537</v>
      </c>
      <c r="H19" s="24"/>
      <c r="I19" s="24"/>
      <c r="J19" s="24"/>
      <c r="K19" s="24"/>
      <c r="L19" s="24"/>
      <c r="N19" s="24"/>
      <c r="P19" s="24"/>
      <c r="Q19" s="24"/>
      <c r="S19" s="24"/>
    </row>
    <row r="20" spans="1:19" x14ac:dyDescent="0.25">
      <c r="A20" s="24">
        <v>2031</v>
      </c>
      <c r="B20" s="6">
        <v>93.9</v>
      </c>
      <c r="C20" s="6">
        <v>98.842105263157904</v>
      </c>
      <c r="D20" s="6">
        <v>76.998000000000005</v>
      </c>
      <c r="E20" s="6">
        <v>67.798000000000002</v>
      </c>
      <c r="F20" s="6">
        <v>88.4</v>
      </c>
      <c r="G20" s="6">
        <v>83.842105263157904</v>
      </c>
      <c r="H20" s="24"/>
      <c r="I20" s="24"/>
      <c r="J20" s="24"/>
      <c r="K20" s="24"/>
      <c r="L20" s="24"/>
      <c r="N20" s="24"/>
      <c r="P20" s="24"/>
      <c r="Q20" s="24"/>
      <c r="S20" s="24"/>
    </row>
    <row r="21" spans="1:19" x14ac:dyDescent="0.25">
      <c r="A21" s="24">
        <v>2032</v>
      </c>
      <c r="B21" s="6">
        <v>94.73</v>
      </c>
      <c r="C21" s="6">
        <v>99.715789473684225</v>
      </c>
      <c r="D21" s="6">
        <v>77.678600000000003</v>
      </c>
      <c r="E21" s="6">
        <v>68.4786</v>
      </c>
      <c r="F21" s="6">
        <v>89.23</v>
      </c>
      <c r="G21" s="6">
        <v>84.715789473684225</v>
      </c>
      <c r="H21" s="24"/>
      <c r="I21" s="24"/>
      <c r="J21" s="24"/>
      <c r="K21" s="24"/>
      <c r="L21" s="24"/>
      <c r="N21" s="24"/>
      <c r="P21" s="24"/>
      <c r="Q21" s="24"/>
      <c r="S21" s="24"/>
    </row>
    <row r="22" spans="1:19" x14ac:dyDescent="0.25">
      <c r="A22" s="24">
        <v>2033</v>
      </c>
      <c r="B22" s="6">
        <v>95.57</v>
      </c>
      <c r="C22" s="6">
        <v>100.6</v>
      </c>
      <c r="D22" s="6">
        <v>78.367400000000004</v>
      </c>
      <c r="E22" s="6">
        <v>69.167400000000001</v>
      </c>
      <c r="F22" s="6">
        <v>90.07</v>
      </c>
      <c r="G22" s="6">
        <v>85.6</v>
      </c>
      <c r="H22" s="24"/>
      <c r="I22" s="24"/>
      <c r="J22" s="24"/>
      <c r="K22" s="24"/>
      <c r="L22" s="24"/>
      <c r="N22" s="24"/>
      <c r="P22" s="24"/>
      <c r="Q22" s="24"/>
      <c r="S22" s="24"/>
    </row>
    <row r="23" spans="1:19" x14ac:dyDescent="0.25">
      <c r="A23" s="24">
        <v>2034</v>
      </c>
      <c r="B23" s="6">
        <v>96.42</v>
      </c>
      <c r="C23" s="6">
        <v>101.49473684210527</v>
      </c>
      <c r="D23" s="6">
        <v>79.064400000000006</v>
      </c>
      <c r="E23" s="6">
        <v>69.864400000000003</v>
      </c>
      <c r="F23" s="6">
        <v>90.92</v>
      </c>
      <c r="G23" s="6">
        <v>86.494736842105269</v>
      </c>
      <c r="H23" s="24"/>
      <c r="I23" s="24"/>
      <c r="J23" s="24"/>
      <c r="K23" s="24"/>
      <c r="L23" s="24"/>
      <c r="N23" s="24"/>
      <c r="P23" s="24"/>
      <c r="Q23" s="24"/>
      <c r="S23" s="24"/>
    </row>
    <row r="24" spans="1:19" x14ac:dyDescent="0.25">
      <c r="A24" s="24">
        <v>2035</v>
      </c>
      <c r="B24" s="6">
        <v>97.28</v>
      </c>
      <c r="C24" s="6">
        <v>102.4</v>
      </c>
      <c r="D24" s="6">
        <v>79.769599999999997</v>
      </c>
      <c r="E24" s="6">
        <v>70.569600000000008</v>
      </c>
      <c r="F24" s="6">
        <v>91.78</v>
      </c>
      <c r="G24" s="6">
        <v>87.4</v>
      </c>
      <c r="H24" s="24"/>
      <c r="I24" s="24"/>
      <c r="J24" s="24"/>
      <c r="K24" s="24"/>
      <c r="L24" s="24"/>
      <c r="N24" s="24"/>
      <c r="P24" s="24"/>
      <c r="Q24" s="24"/>
      <c r="S24" s="24"/>
    </row>
    <row r="25" spans="1:19" x14ac:dyDescent="0.25">
      <c r="A25" s="24">
        <v>2036</v>
      </c>
      <c r="B25" s="6">
        <v>98.16</v>
      </c>
      <c r="C25" s="6">
        <v>103.32631578947368</v>
      </c>
      <c r="D25" s="6">
        <v>80.491199999999992</v>
      </c>
      <c r="E25" s="6">
        <v>71.291200000000003</v>
      </c>
      <c r="F25" s="6">
        <v>92.66</v>
      </c>
      <c r="G25" s="6">
        <v>88.326315789473682</v>
      </c>
      <c r="H25" s="24"/>
      <c r="I25" s="24"/>
      <c r="J25" s="24"/>
      <c r="K25" s="24"/>
      <c r="L25" s="24"/>
      <c r="N25" s="24"/>
      <c r="P25" s="24"/>
      <c r="Q25" s="24"/>
      <c r="S25" s="24"/>
    </row>
    <row r="26" spans="1:19" x14ac:dyDescent="0.25">
      <c r="A26" s="24">
        <v>2037</v>
      </c>
      <c r="B26" s="6">
        <v>99.04</v>
      </c>
      <c r="C26" s="6">
        <v>104.25263157894739</v>
      </c>
      <c r="D26" s="6">
        <v>81.212800000000001</v>
      </c>
      <c r="E26" s="6">
        <v>72.012799999999999</v>
      </c>
      <c r="F26" s="6">
        <v>93.54</v>
      </c>
      <c r="G26" s="6">
        <v>89.252631578947387</v>
      </c>
      <c r="H26" s="24"/>
      <c r="I26" s="24"/>
      <c r="J26" s="24"/>
      <c r="K26" s="24"/>
      <c r="L26" s="24"/>
      <c r="N26" s="24"/>
      <c r="P26" s="24"/>
      <c r="Q26" s="24"/>
      <c r="S26" s="24"/>
    </row>
    <row r="27" spans="1:19" x14ac:dyDescent="0.25">
      <c r="A27" s="24">
        <v>2038</v>
      </c>
      <c r="B27" s="6">
        <v>99.93</v>
      </c>
      <c r="C27" s="6">
        <v>105.18947368421054</v>
      </c>
      <c r="D27" s="6">
        <v>81.942599999999999</v>
      </c>
      <c r="E27" s="6">
        <v>72.74260000000001</v>
      </c>
      <c r="F27" s="6">
        <v>94.43</v>
      </c>
      <c r="G27" s="6">
        <v>90.18947368421054</v>
      </c>
      <c r="H27" s="24"/>
      <c r="I27" s="24"/>
      <c r="J27" s="24"/>
      <c r="K27" s="24"/>
      <c r="L27" s="24"/>
      <c r="N27" s="24"/>
      <c r="P27" s="24"/>
      <c r="Q27" s="24"/>
      <c r="S27" s="24"/>
    </row>
    <row r="28" spans="1:19" x14ac:dyDescent="0.25">
      <c r="A28" s="24">
        <v>2039</v>
      </c>
      <c r="B28" s="6">
        <v>100.81</v>
      </c>
      <c r="C28" s="6">
        <v>106.11578947368422</v>
      </c>
      <c r="D28" s="6">
        <v>82.664199999999994</v>
      </c>
      <c r="E28" s="6">
        <v>73.464200000000005</v>
      </c>
      <c r="F28" s="6">
        <v>95.31</v>
      </c>
      <c r="G28" s="6">
        <v>91.115789473684217</v>
      </c>
      <c r="H28" s="24"/>
      <c r="I28" s="24"/>
      <c r="J28" s="24"/>
      <c r="K28" s="24"/>
      <c r="L28" s="24"/>
      <c r="N28" s="24"/>
      <c r="P28" s="24"/>
      <c r="Q28" s="24"/>
      <c r="S28" s="24"/>
    </row>
    <row r="29" spans="1:19" x14ac:dyDescent="0.25">
      <c r="A29" s="24">
        <v>2040</v>
      </c>
      <c r="B29" s="6">
        <v>101.69</v>
      </c>
      <c r="C29" s="6">
        <v>107.04210526315789</v>
      </c>
      <c r="D29" s="6">
        <v>83.385800000000003</v>
      </c>
      <c r="E29" s="6">
        <v>74.1858</v>
      </c>
      <c r="F29" s="6">
        <v>96.19</v>
      </c>
      <c r="G29" s="6">
        <v>92.042105263157893</v>
      </c>
      <c r="H29" s="24"/>
      <c r="I29" s="24"/>
      <c r="J29" s="24"/>
      <c r="K29" s="24"/>
      <c r="L29" s="24"/>
      <c r="P29" s="24"/>
      <c r="Q29" s="24"/>
    </row>
    <row r="33" spans="9:9" ht="23.25" x14ac:dyDescent="0.35">
      <c r="I33" s="34"/>
    </row>
  </sheetData>
  <pageMargins left="0.7" right="0.7" top="0.75" bottom="0.75" header="0.3" footer="0.3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1:P30"/>
  <sheetViews>
    <sheetView zoomScaleNormal="100" workbookViewId="0">
      <selection activeCell="P30" sqref="P30"/>
    </sheetView>
  </sheetViews>
  <sheetFormatPr defaultRowHeight="15" x14ac:dyDescent="0.25"/>
  <cols>
    <col min="1" max="1" width="7.85546875" customWidth="1"/>
    <col min="2" max="5" width="16.42578125" customWidth="1"/>
  </cols>
  <sheetData>
    <row r="1" spans="1:16" s="24" customFormat="1" x14ac:dyDescent="0.25">
      <c r="A1" s="52" t="s">
        <v>273</v>
      </c>
    </row>
    <row r="2" spans="1:16" s="24" customFormat="1" x14ac:dyDescent="0.25"/>
    <row r="3" spans="1:16" ht="15.75" x14ac:dyDescent="0.25">
      <c r="A3" s="6"/>
      <c r="B3" s="69" t="s">
        <v>40</v>
      </c>
      <c r="C3" s="69" t="s">
        <v>43</v>
      </c>
      <c r="D3" s="69" t="s">
        <v>197</v>
      </c>
      <c r="E3" s="69" t="s">
        <v>198</v>
      </c>
    </row>
    <row r="4" spans="1:16" x14ac:dyDescent="0.25">
      <c r="A4" s="19">
        <v>2014</v>
      </c>
      <c r="B4" s="19">
        <v>617.80697862978036</v>
      </c>
      <c r="C4" s="19">
        <v>617.80697862978036</v>
      </c>
      <c r="D4" s="19">
        <v>0</v>
      </c>
      <c r="E4" s="19">
        <v>0</v>
      </c>
      <c r="P4" s="19"/>
    </row>
    <row r="5" spans="1:16" x14ac:dyDescent="0.25">
      <c r="A5" s="19">
        <v>2015</v>
      </c>
      <c r="B5" s="19">
        <v>650.51794562443592</v>
      </c>
      <c r="C5" s="19">
        <v>642.77789651097146</v>
      </c>
      <c r="D5" s="19">
        <v>7.9058407501589159</v>
      </c>
      <c r="E5" s="19">
        <v>-0.16579163669445052</v>
      </c>
      <c r="P5" s="19"/>
    </row>
    <row r="6" spans="1:16" x14ac:dyDescent="0.25">
      <c r="A6" s="19">
        <v>2016</v>
      </c>
      <c r="B6" s="19">
        <v>694.93746615237342</v>
      </c>
      <c r="C6" s="19">
        <v>691.55234141305436</v>
      </c>
      <c r="D6" s="19">
        <v>3.524662269548628</v>
      </c>
      <c r="E6" s="19">
        <v>-0.13953753022957471</v>
      </c>
      <c r="P6" s="19"/>
    </row>
    <row r="7" spans="1:16" x14ac:dyDescent="0.25">
      <c r="A7" s="19">
        <v>2017</v>
      </c>
      <c r="B7" s="19">
        <v>732.227767703989</v>
      </c>
      <c r="C7" s="19">
        <v>726.81604212170305</v>
      </c>
      <c r="D7" s="19">
        <v>4.6275954355535305</v>
      </c>
      <c r="E7" s="19">
        <v>0.78413014673242287</v>
      </c>
      <c r="P7" s="19"/>
    </row>
    <row r="8" spans="1:16" x14ac:dyDescent="0.25">
      <c r="A8" s="19">
        <v>2018</v>
      </c>
      <c r="B8" s="19">
        <v>759.43906320759595</v>
      </c>
      <c r="C8" s="19">
        <v>752.03656161735489</v>
      </c>
      <c r="D8" s="19">
        <v>5.5651410284414737</v>
      </c>
      <c r="E8" s="19">
        <v>1.837360561799585</v>
      </c>
      <c r="P8" s="19"/>
    </row>
    <row r="9" spans="1:16" x14ac:dyDescent="0.25">
      <c r="A9" s="19">
        <v>2019</v>
      </c>
      <c r="B9" s="19">
        <v>772.93335777977086</v>
      </c>
      <c r="C9" s="19">
        <v>762.44964537423846</v>
      </c>
      <c r="D9" s="19">
        <v>7.842467546001842</v>
      </c>
      <c r="E9" s="19">
        <v>2.6412448595305591</v>
      </c>
      <c r="P9" s="19"/>
    </row>
    <row r="10" spans="1:16" x14ac:dyDescent="0.25">
      <c r="A10" s="19">
        <v>2020</v>
      </c>
      <c r="B10" s="19">
        <v>776.02381564184407</v>
      </c>
      <c r="C10" s="19">
        <v>757.97508631870051</v>
      </c>
      <c r="D10" s="19">
        <v>14.785704638274183</v>
      </c>
      <c r="E10" s="19">
        <v>3.2630246848693787</v>
      </c>
      <c r="P10" s="19"/>
    </row>
    <row r="11" spans="1:16" x14ac:dyDescent="0.25">
      <c r="A11" s="19">
        <v>2021</v>
      </c>
      <c r="B11" s="19">
        <v>783.72726548664468</v>
      </c>
      <c r="C11" s="19">
        <v>757.47136433730361</v>
      </c>
      <c r="D11" s="19">
        <v>21.81858252738391</v>
      </c>
      <c r="E11" s="19">
        <v>4.4373186219571608</v>
      </c>
      <c r="P11" s="19"/>
    </row>
    <row r="12" spans="1:16" x14ac:dyDescent="0.25">
      <c r="A12" s="19">
        <v>2022</v>
      </c>
      <c r="B12" s="19">
        <v>800.36755722163616</v>
      </c>
      <c r="C12" s="19">
        <v>760.93251345696331</v>
      </c>
      <c r="D12" s="19">
        <v>33.623218276340822</v>
      </c>
      <c r="E12" s="19">
        <v>5.8118254883320333</v>
      </c>
      <c r="P12" s="19"/>
    </row>
    <row r="13" spans="1:16" x14ac:dyDescent="0.25">
      <c r="A13" s="19">
        <v>2023</v>
      </c>
      <c r="B13" s="19">
        <v>820.80122188054247</v>
      </c>
      <c r="C13" s="19">
        <v>761.0813875020865</v>
      </c>
      <c r="D13" s="19">
        <v>52.70343639223529</v>
      </c>
      <c r="E13" s="19">
        <v>7.0163979862206816</v>
      </c>
      <c r="P13" s="19"/>
    </row>
    <row r="14" spans="1:16" x14ac:dyDescent="0.25">
      <c r="A14" s="19">
        <v>2024</v>
      </c>
      <c r="B14" s="19">
        <v>841.57650381083658</v>
      </c>
      <c r="C14" s="19">
        <v>770.3957490799794</v>
      </c>
      <c r="D14" s="19">
        <v>63.007817118187972</v>
      </c>
      <c r="E14" s="19">
        <v>8.1729376126692159</v>
      </c>
      <c r="P14" s="19"/>
    </row>
    <row r="15" spans="1:16" x14ac:dyDescent="0.25">
      <c r="A15" s="19">
        <v>2025</v>
      </c>
      <c r="B15" s="19">
        <v>870.28285940405385</v>
      </c>
      <c r="C15" s="19">
        <v>795.77129067728697</v>
      </c>
      <c r="D15" s="19">
        <v>65.247893794148467</v>
      </c>
      <c r="E15" s="19">
        <v>9.2636749326184145</v>
      </c>
      <c r="P15" s="19"/>
    </row>
    <row r="16" spans="1:16" x14ac:dyDescent="0.25">
      <c r="A16" s="19">
        <v>2026</v>
      </c>
      <c r="B16" s="19">
        <v>880.29857978919358</v>
      </c>
      <c r="C16" s="19">
        <v>807.59609683869076</v>
      </c>
      <c r="D16" s="19">
        <v>62.435498969721607</v>
      </c>
      <c r="E16" s="19">
        <v>10.26698398078122</v>
      </c>
      <c r="P16" s="19"/>
    </row>
    <row r="17" spans="1:16" x14ac:dyDescent="0.25">
      <c r="A17" s="19">
        <v>2027</v>
      </c>
      <c r="B17" s="19">
        <v>890.49285343447377</v>
      </c>
      <c r="C17" s="19">
        <v>816.87823928736839</v>
      </c>
      <c r="D17" s="19">
        <v>62.442230206399245</v>
      </c>
      <c r="E17" s="19">
        <v>11.17238394070614</v>
      </c>
      <c r="P17" s="19"/>
    </row>
    <row r="18" spans="1:16" x14ac:dyDescent="0.25">
      <c r="A18" s="19">
        <v>2028</v>
      </c>
      <c r="B18" s="19">
        <v>901.47585232210986</v>
      </c>
      <c r="C18" s="19">
        <v>825.12729128558374</v>
      </c>
      <c r="D18" s="19">
        <v>64.407048743477162</v>
      </c>
      <c r="E18" s="19">
        <v>11.941512293048959</v>
      </c>
      <c r="P18" s="19"/>
    </row>
    <row r="19" spans="1:16" x14ac:dyDescent="0.25">
      <c r="A19" s="19">
        <v>2029</v>
      </c>
      <c r="B19" s="19">
        <v>911.05283411456696</v>
      </c>
      <c r="C19" s="19">
        <v>833.10726331601586</v>
      </c>
      <c r="D19" s="19">
        <v>65.318881794784261</v>
      </c>
      <c r="E19" s="19">
        <v>12.626689003766842</v>
      </c>
      <c r="P19" s="19"/>
    </row>
    <row r="20" spans="1:16" x14ac:dyDescent="0.25">
      <c r="A20" s="19">
        <v>2030</v>
      </c>
      <c r="B20" s="19">
        <v>919.6454244076341</v>
      </c>
      <c r="C20" s="19">
        <v>842.06136218323059</v>
      </c>
      <c r="D20" s="19">
        <v>64.507636691431571</v>
      </c>
      <c r="E20" s="19">
        <v>13.076425532971939</v>
      </c>
      <c r="P20" s="19"/>
    </row>
    <row r="21" spans="1:16" x14ac:dyDescent="0.25">
      <c r="A21" s="19">
        <v>2031</v>
      </c>
      <c r="B21" s="19">
        <v>927.19138218660419</v>
      </c>
      <c r="C21" s="19">
        <v>849.24205293608657</v>
      </c>
      <c r="D21" s="19">
        <v>64.668626933489236</v>
      </c>
      <c r="E21" s="19">
        <v>13.280702317028386</v>
      </c>
      <c r="P21" s="19"/>
    </row>
    <row r="22" spans="1:16" x14ac:dyDescent="0.25">
      <c r="A22" s="19">
        <v>2032</v>
      </c>
      <c r="B22" s="19">
        <v>933.54460801506912</v>
      </c>
      <c r="C22" s="19">
        <v>853.69015286095259</v>
      </c>
      <c r="D22" s="19">
        <v>66.477597699670696</v>
      </c>
      <c r="E22" s="19">
        <v>13.376857454445826</v>
      </c>
      <c r="P22" s="19"/>
    </row>
    <row r="23" spans="1:16" x14ac:dyDescent="0.25">
      <c r="A23" s="19">
        <v>2033</v>
      </c>
      <c r="B23" s="19">
        <v>938.57137066597272</v>
      </c>
      <c r="C23" s="19">
        <v>857.87168257959684</v>
      </c>
      <c r="D23" s="19">
        <v>67.244492324044131</v>
      </c>
      <c r="E23" s="19">
        <v>13.455195762331755</v>
      </c>
      <c r="P23" s="19"/>
    </row>
    <row r="24" spans="1:16" x14ac:dyDescent="0.25">
      <c r="A24" s="19">
        <v>2034</v>
      </c>
      <c r="B24" s="19">
        <v>944.24538937291732</v>
      </c>
      <c r="C24" s="19">
        <v>864.40712706508884</v>
      </c>
      <c r="D24" s="19">
        <v>66.298454483643354</v>
      </c>
      <c r="E24" s="19">
        <v>13.539807824185118</v>
      </c>
      <c r="P24" s="19"/>
    </row>
    <row r="25" spans="1:16" x14ac:dyDescent="0.25">
      <c r="A25" s="19">
        <v>2035</v>
      </c>
      <c r="B25" s="19">
        <v>948.5095366855461</v>
      </c>
      <c r="C25" s="19">
        <v>868.56309895285892</v>
      </c>
      <c r="D25" s="19">
        <v>66.334087480246239</v>
      </c>
      <c r="E25" s="19">
        <v>13.612350252440933</v>
      </c>
      <c r="P25" s="19"/>
    </row>
    <row r="26" spans="1:16" x14ac:dyDescent="0.25">
      <c r="A26" s="19">
        <v>2036</v>
      </c>
      <c r="B26" s="19">
        <v>953.62413510505382</v>
      </c>
      <c r="C26" s="19">
        <v>871.89071127114801</v>
      </c>
      <c r="D26" s="19">
        <v>68.026476008154873</v>
      </c>
      <c r="E26" s="19">
        <v>13.706947825750945</v>
      </c>
      <c r="P26" s="19"/>
    </row>
    <row r="27" spans="1:16" x14ac:dyDescent="0.25">
      <c r="A27" s="19">
        <v>2037</v>
      </c>
      <c r="B27" s="19">
        <v>956.74059698712426</v>
      </c>
      <c r="C27" s="19">
        <v>874.28864079090772</v>
      </c>
      <c r="D27" s="19">
        <v>68.684949150934358</v>
      </c>
      <c r="E27" s="19">
        <v>13.767007045282185</v>
      </c>
      <c r="P27" s="19"/>
    </row>
    <row r="28" spans="1:16" x14ac:dyDescent="0.25">
      <c r="A28" s="19">
        <v>2038</v>
      </c>
      <c r="B28" s="19">
        <v>958.74014380020537</v>
      </c>
      <c r="C28" s="19">
        <v>877.27181708239345</v>
      </c>
      <c r="D28" s="19">
        <v>67.638079332651273</v>
      </c>
      <c r="E28" s="19">
        <v>13.830247385160646</v>
      </c>
      <c r="P28" s="19"/>
    </row>
    <row r="29" spans="1:16" x14ac:dyDescent="0.25">
      <c r="A29" s="19">
        <v>2039</v>
      </c>
      <c r="B29" s="19">
        <v>960.26994284514274</v>
      </c>
      <c r="C29" s="19">
        <v>880.16268225127715</v>
      </c>
      <c r="D29" s="19">
        <v>66.233691254271207</v>
      </c>
      <c r="E29" s="19">
        <v>13.873569339594383</v>
      </c>
      <c r="P29" s="19"/>
    </row>
    <row r="30" spans="1:16" x14ac:dyDescent="0.25">
      <c r="A30" s="19">
        <v>2040</v>
      </c>
      <c r="B30" s="19">
        <v>962.51316097946483</v>
      </c>
      <c r="C30" s="19">
        <v>882.11088752054297</v>
      </c>
      <c r="D30" s="19">
        <v>66.502367607144379</v>
      </c>
      <c r="E30" s="19">
        <v>13.899905851777476</v>
      </c>
      <c r="P30" s="19"/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I30"/>
  <sheetViews>
    <sheetView topLeftCell="C1" workbookViewId="0">
      <selection activeCell="I4" sqref="I4"/>
    </sheetView>
  </sheetViews>
  <sheetFormatPr defaultRowHeight="15" x14ac:dyDescent="0.25"/>
  <cols>
    <col min="2" max="7" width="19.140625" customWidth="1"/>
  </cols>
  <sheetData>
    <row r="1" spans="1:9" x14ac:dyDescent="0.25">
      <c r="A1" s="45" t="s">
        <v>274</v>
      </c>
    </row>
    <row r="2" spans="1:9" s="24" customFormat="1" x14ac:dyDescent="0.25"/>
    <row r="3" spans="1:9" ht="15.75" x14ac:dyDescent="0.25">
      <c r="B3" s="69" t="s">
        <v>200</v>
      </c>
      <c r="C3" s="33" t="s">
        <v>201</v>
      </c>
      <c r="D3" s="33" t="s">
        <v>10</v>
      </c>
      <c r="E3" s="33" t="s">
        <v>116</v>
      </c>
      <c r="F3" s="33" t="s">
        <v>117</v>
      </c>
      <c r="G3" s="33" t="s">
        <v>7</v>
      </c>
    </row>
    <row r="4" spans="1:9" x14ac:dyDescent="0.25">
      <c r="A4">
        <v>2014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47"/>
      <c r="I4" s="47"/>
    </row>
    <row r="5" spans="1:9" x14ac:dyDescent="0.25">
      <c r="A5">
        <v>2015</v>
      </c>
      <c r="B5" s="6">
        <v>8.0839244283081868E-4</v>
      </c>
      <c r="C5" s="6">
        <v>8.2404560312299147E-4</v>
      </c>
      <c r="D5" s="6">
        <v>4.8537978242846336E-4</v>
      </c>
      <c r="E5" s="6">
        <v>0</v>
      </c>
      <c r="F5" s="6">
        <v>-3.5935639773449712E-2</v>
      </c>
      <c r="G5" s="6">
        <v>-1.2565826357541332E-2</v>
      </c>
      <c r="H5" s="47"/>
      <c r="I5" s="47"/>
    </row>
    <row r="6" spans="1:9" x14ac:dyDescent="0.25">
      <c r="A6" s="24">
        <v>2016</v>
      </c>
      <c r="B6" s="6">
        <v>9.0814441425979275E-4</v>
      </c>
      <c r="C6" s="6">
        <v>4.5663250344096795E-4</v>
      </c>
      <c r="D6" s="6">
        <v>3.203590738436457E-4</v>
      </c>
      <c r="E6" s="6">
        <v>0</v>
      </c>
      <c r="F6" s="6">
        <v>-1.4637049195328711E-2</v>
      </c>
      <c r="G6" s="6">
        <v>-5.1802118693902166E-3</v>
      </c>
      <c r="H6" s="47"/>
      <c r="I6" s="47"/>
    </row>
    <row r="7" spans="1:9" x14ac:dyDescent="0.25">
      <c r="A7" s="24">
        <v>2017</v>
      </c>
      <c r="B7" s="6">
        <v>-3.9703665458616921E-3</v>
      </c>
      <c r="C7" s="6">
        <v>-4.5982101690398292E-3</v>
      </c>
      <c r="D7" s="6">
        <v>-9.0883720977741334E-4</v>
      </c>
      <c r="E7" s="6">
        <v>0</v>
      </c>
      <c r="F7" s="6">
        <v>-1.7452334459545193E-2</v>
      </c>
      <c r="G7" s="6">
        <v>-7.8188469676331307E-3</v>
      </c>
      <c r="H7" s="47"/>
      <c r="I7" s="47"/>
    </row>
    <row r="8" spans="1:9" x14ac:dyDescent="0.25">
      <c r="A8" s="24">
        <v>2018</v>
      </c>
      <c r="B8" s="6">
        <v>-1.0190318114179031E-2</v>
      </c>
      <c r="C8" s="6">
        <v>-9.7498183835174057E-3</v>
      </c>
      <c r="D8" s="6">
        <v>-2.4547919212235536E-3</v>
      </c>
      <c r="E8" s="6">
        <v>0</v>
      </c>
      <c r="F8" s="6">
        <v>-2.0200704010392201E-2</v>
      </c>
      <c r="G8" s="6">
        <v>-1.0444720975007815E-2</v>
      </c>
      <c r="H8" s="47"/>
      <c r="I8" s="47"/>
    </row>
    <row r="9" spans="1:9" x14ac:dyDescent="0.25">
      <c r="A9" s="24">
        <v>2019</v>
      </c>
      <c r="B9" s="6">
        <v>-1.4827438022650963E-2</v>
      </c>
      <c r="C9" s="6">
        <v>-1.4148679939326114E-2</v>
      </c>
      <c r="D9" s="6">
        <v>-3.618854892764034E-3</v>
      </c>
      <c r="E9" s="6">
        <v>0</v>
      </c>
      <c r="F9" s="6">
        <v>-2.7790767316027254E-2</v>
      </c>
      <c r="G9" s="6">
        <v>-1.4546359481178439E-2</v>
      </c>
      <c r="H9" s="47"/>
      <c r="I9" s="47"/>
    </row>
    <row r="10" spans="1:9" x14ac:dyDescent="0.25">
      <c r="A10" s="24">
        <v>2020</v>
      </c>
      <c r="B10" s="6">
        <v>-1.8400759172210401E-2</v>
      </c>
      <c r="C10" s="6">
        <v>-1.7814057648024906E-2</v>
      </c>
      <c r="D10" s="6">
        <v>-4.3535822274235469E-3</v>
      </c>
      <c r="E10" s="6">
        <v>0</v>
      </c>
      <c r="F10" s="6">
        <v>-5.0789779905029864E-2</v>
      </c>
      <c r="G10" s="6">
        <v>-2.4716506243220304E-2</v>
      </c>
      <c r="H10" s="47"/>
      <c r="I10" s="47"/>
    </row>
    <row r="11" spans="1:9" x14ac:dyDescent="0.25">
      <c r="A11" s="24">
        <v>2021</v>
      </c>
      <c r="B11" s="6">
        <v>-2.4653848311696036E-2</v>
      </c>
      <c r="C11" s="6">
        <v>-2.5206444597338784E-2</v>
      </c>
      <c r="D11" s="6">
        <v>-5.65735798841982E-3</v>
      </c>
      <c r="E11" s="6">
        <v>0</v>
      </c>
      <c r="F11" s="6">
        <v>-7.2602202599615584E-2</v>
      </c>
      <c r="G11" s="6">
        <v>-3.5521178453368329E-2</v>
      </c>
      <c r="H11" s="47"/>
      <c r="I11" s="47"/>
    </row>
    <row r="12" spans="1:9" x14ac:dyDescent="0.25">
      <c r="A12" s="24">
        <v>2022</v>
      </c>
      <c r="B12" s="6">
        <v>-3.241963756781141E-2</v>
      </c>
      <c r="C12" s="6">
        <v>-3.2969029952381934E-2</v>
      </c>
      <c r="D12" s="6">
        <v>-7.3272388676610678E-3</v>
      </c>
      <c r="E12" s="6">
        <v>-9.6621026914166519E-3</v>
      </c>
      <c r="F12" s="6">
        <v>-9.9868506037100291E-2</v>
      </c>
      <c r="G12" s="6">
        <v>-5.2237418998923202E-2</v>
      </c>
      <c r="H12" s="47"/>
      <c r="I12" s="47"/>
    </row>
    <row r="13" spans="1:9" x14ac:dyDescent="0.25">
      <c r="A13" s="24">
        <v>2023</v>
      </c>
      <c r="B13" s="6">
        <v>-3.8869569172447105E-2</v>
      </c>
      <c r="C13" s="6">
        <v>-4.0172547673181569E-2</v>
      </c>
      <c r="D13" s="6">
        <v>-8.6055580469553972E-3</v>
      </c>
      <c r="E13" s="6">
        <v>-3.2113347580216001E-2</v>
      </c>
      <c r="F13" s="6">
        <v>-0.13464314920400688</v>
      </c>
      <c r="G13" s="6">
        <v>-7.6473450456528758E-2</v>
      </c>
      <c r="H13" s="47"/>
      <c r="I13" s="47"/>
    </row>
    <row r="14" spans="1:9" x14ac:dyDescent="0.25">
      <c r="A14" s="24">
        <v>2024</v>
      </c>
      <c r="B14" s="6">
        <v>-4.468622327464522E-2</v>
      </c>
      <c r="C14" s="6">
        <v>-4.7300244942768188E-2</v>
      </c>
      <c r="D14" s="6">
        <v>-9.9398291999536204E-3</v>
      </c>
      <c r="E14" s="6">
        <v>-3.8008134904626067E-2</v>
      </c>
      <c r="F14" s="6">
        <v>-0.1532686948432942</v>
      </c>
      <c r="G14" s="6">
        <v>-8.8738389467658996E-2</v>
      </c>
      <c r="H14" s="47"/>
      <c r="I14" s="47"/>
    </row>
    <row r="15" spans="1:9" x14ac:dyDescent="0.25">
      <c r="A15" s="24">
        <v>2025</v>
      </c>
      <c r="B15" s="6">
        <v>-4.9879203973657305E-2</v>
      </c>
      <c r="C15" s="6">
        <v>-5.399021525449621E-2</v>
      </c>
      <c r="D15" s="6">
        <v>-1.1300632321222248E-2</v>
      </c>
      <c r="E15" s="6">
        <v>-2.3716646989374146E-2</v>
      </c>
      <c r="F15" s="6">
        <v>-0.1635816282604946</v>
      </c>
      <c r="G15" s="6">
        <v>-9.113237804739438E-2</v>
      </c>
      <c r="H15" s="47"/>
      <c r="I15" s="47"/>
    </row>
    <row r="16" spans="1:9" x14ac:dyDescent="0.25">
      <c r="A16" s="24">
        <v>2026</v>
      </c>
      <c r="B16" s="6">
        <v>-5.4416268816913416E-2</v>
      </c>
      <c r="C16" s="6">
        <v>-6.0128060831357133E-2</v>
      </c>
      <c r="D16" s="6">
        <v>-1.2632976283638686E-2</v>
      </c>
      <c r="E16" s="6">
        <v>-9.4338911858052876E-3</v>
      </c>
      <c r="F16" s="6">
        <v>-0.15927558990054991</v>
      </c>
      <c r="G16" s="6">
        <v>-8.7167896887842544E-2</v>
      </c>
      <c r="H16" s="47"/>
      <c r="I16" s="47"/>
    </row>
    <row r="17" spans="1:9" x14ac:dyDescent="0.25">
      <c r="A17" s="24">
        <v>2027</v>
      </c>
      <c r="B17" s="6">
        <v>-5.8343785278844651E-2</v>
      </c>
      <c r="C17" s="6">
        <v>-6.5675349942450389E-2</v>
      </c>
      <c r="D17" s="6">
        <v>-1.3856508953406177E-2</v>
      </c>
      <c r="E17" s="6">
        <v>-6.7404243846086453E-3</v>
      </c>
      <c r="F17" s="6">
        <v>-0.15555400882492532</v>
      </c>
      <c r="G17" s="6">
        <v>-8.6582883413600431E-2</v>
      </c>
      <c r="H17" s="47"/>
      <c r="I17" s="47"/>
    </row>
    <row r="18" spans="1:9" x14ac:dyDescent="0.25">
      <c r="A18" s="24">
        <v>2028</v>
      </c>
      <c r="B18" s="6">
        <v>-6.1601264524579258E-2</v>
      </c>
      <c r="C18" s="6">
        <v>-7.049717617198159E-2</v>
      </c>
      <c r="D18" s="6">
        <v>-1.4961961658655265E-2</v>
      </c>
      <c r="E18" s="6">
        <v>-1.2051531455798958E-2</v>
      </c>
      <c r="F18" s="6">
        <v>-0.15231344932453594</v>
      </c>
      <c r="G18" s="6">
        <v>-8.8233306229082764E-2</v>
      </c>
      <c r="H18" s="47"/>
      <c r="I18" s="47"/>
    </row>
    <row r="19" spans="1:9" x14ac:dyDescent="0.25">
      <c r="A19" s="24">
        <v>2029</v>
      </c>
      <c r="B19" s="6">
        <v>-6.4563605604948449E-2</v>
      </c>
      <c r="C19" s="6">
        <v>-7.5158597594800036E-2</v>
      </c>
      <c r="D19" s="6">
        <v>-1.5809688690993418E-2</v>
      </c>
      <c r="E19" s="6">
        <v>-1.3372683693312459E-2</v>
      </c>
      <c r="F19" s="6">
        <v>-0.14947334089457009</v>
      </c>
      <c r="G19" s="6">
        <v>-8.8814281333024714E-2</v>
      </c>
      <c r="H19" s="47"/>
      <c r="I19" s="47"/>
    </row>
    <row r="20" spans="1:9" x14ac:dyDescent="0.25">
      <c r="A20" s="24">
        <v>2030</v>
      </c>
      <c r="B20" s="6">
        <v>-6.6530789518709832E-2</v>
      </c>
      <c r="C20" s="6">
        <v>-7.8521726366244105E-2</v>
      </c>
      <c r="D20" s="6">
        <v>-1.646327607846032E-2</v>
      </c>
      <c r="E20" s="6">
        <v>-8.02361021598752E-3</v>
      </c>
      <c r="F20" s="6">
        <v>-0.14696998570161512</v>
      </c>
      <c r="G20" s="6">
        <v>-8.7334907371177439E-2</v>
      </c>
      <c r="H20" s="47"/>
      <c r="I20" s="47"/>
    </row>
    <row r="21" spans="1:9" x14ac:dyDescent="0.25">
      <c r="A21" s="24">
        <v>2031</v>
      </c>
      <c r="B21" s="6">
        <v>-6.7385443780734078E-2</v>
      </c>
      <c r="C21" s="6">
        <v>-8.0753241635794448E-2</v>
      </c>
      <c r="D21" s="6">
        <v>-1.6674290989155072E-2</v>
      </c>
      <c r="E21" s="6">
        <v>-6.6507664084569651E-3</v>
      </c>
      <c r="F21" s="6">
        <v>-0.14475235746382964</v>
      </c>
      <c r="G21" s="6">
        <v>-8.6683491067244711E-2</v>
      </c>
      <c r="H21" s="47"/>
      <c r="I21" s="47"/>
    </row>
    <row r="22" spans="1:9" x14ac:dyDescent="0.25">
      <c r="A22" s="24">
        <v>2032</v>
      </c>
      <c r="B22" s="6">
        <v>-6.7930299566217101E-2</v>
      </c>
      <c r="C22" s="6">
        <v>-8.2503812124234077E-2</v>
      </c>
      <c r="D22" s="6">
        <v>-1.6727895643221191E-2</v>
      </c>
      <c r="E22" s="6">
        <v>-1.1892286714223599E-2</v>
      </c>
      <c r="F22" s="6">
        <v>-0.14277909661382826</v>
      </c>
      <c r="G22" s="6">
        <v>-8.7819857036530058E-2</v>
      </c>
      <c r="H22" s="47"/>
      <c r="I22" s="47"/>
    </row>
    <row r="23" spans="1:9" x14ac:dyDescent="0.25">
      <c r="A23" s="24">
        <v>2033</v>
      </c>
      <c r="B23" s="6">
        <v>-6.8617992690646723E-2</v>
      </c>
      <c r="C23" s="6">
        <v>-8.4282127453104261E-2</v>
      </c>
      <c r="D23" s="6">
        <v>-1.689152252748416E-2</v>
      </c>
      <c r="E23" s="6">
        <v>-1.3196214885696778E-2</v>
      </c>
      <c r="F23" s="6">
        <v>-0.14101632232683214</v>
      </c>
      <c r="G23" s="6">
        <v>-8.8024067069702672E-2</v>
      </c>
      <c r="H23" s="47"/>
      <c r="I23" s="47"/>
    </row>
    <row r="24" spans="1:9" x14ac:dyDescent="0.25">
      <c r="A24" s="24">
        <v>2034</v>
      </c>
      <c r="B24" s="6">
        <v>-6.9612428304097085E-2</v>
      </c>
      <c r="C24" s="6">
        <v>-8.6125728641288868E-2</v>
      </c>
      <c r="D24" s="6">
        <v>-1.6942752017144458E-2</v>
      </c>
      <c r="E24" s="6">
        <v>-7.9177289314180666E-3</v>
      </c>
      <c r="F24" s="6">
        <v>-0.1394360135607946</v>
      </c>
      <c r="G24" s="6">
        <v>-8.6499924464101929E-2</v>
      </c>
      <c r="H24" s="47"/>
      <c r="I24" s="47"/>
    </row>
    <row r="25" spans="1:9" x14ac:dyDescent="0.25">
      <c r="A25" s="24">
        <v>2035</v>
      </c>
      <c r="B25" s="6">
        <v>-7.0934476276297009E-2</v>
      </c>
      <c r="C25" s="6">
        <v>-8.8079334728694891E-2</v>
      </c>
      <c r="D25" s="6">
        <v>-1.6957509743197985E-2</v>
      </c>
      <c r="E25" s="6">
        <v>-6.5634622992902791E-3</v>
      </c>
      <c r="F25" s="6">
        <v>-0.13801479362889801</v>
      </c>
      <c r="G25" s="6">
        <v>-8.6030482820970477E-2</v>
      </c>
      <c r="H25" s="47"/>
      <c r="I25" s="47"/>
    </row>
    <row r="26" spans="1:9" x14ac:dyDescent="0.25">
      <c r="A26" s="24">
        <v>2036</v>
      </c>
      <c r="B26" s="6">
        <v>-7.225428151664437E-2</v>
      </c>
      <c r="C26" s="6">
        <v>-9.0120222735263655E-2</v>
      </c>
      <c r="D26" s="6">
        <v>-1.7136455086910862E-2</v>
      </c>
      <c r="E26" s="6">
        <v>-1.1737195498568331E-2</v>
      </c>
      <c r="F26" s="6">
        <v>-0.13673300562825552</v>
      </c>
      <c r="G26" s="6">
        <v>-8.7356429098769728E-2</v>
      </c>
      <c r="H26" s="47"/>
      <c r="I26" s="47"/>
    </row>
    <row r="27" spans="1:9" x14ac:dyDescent="0.25">
      <c r="A27" s="24">
        <v>2037</v>
      </c>
      <c r="B27" s="6">
        <v>-7.3587734458212872E-2</v>
      </c>
      <c r="C27" s="6">
        <v>-9.2100175275531049E-2</v>
      </c>
      <c r="D27" s="6">
        <v>-1.7158239123264862E-2</v>
      </c>
      <c r="E27" s="6">
        <v>-1.302434285859011E-2</v>
      </c>
      <c r="F27" s="6">
        <v>-0.13557400062399161</v>
      </c>
      <c r="G27" s="6">
        <v>-8.7722500168980866E-2</v>
      </c>
      <c r="H27" s="47"/>
      <c r="I27" s="47"/>
    </row>
    <row r="28" spans="1:9" x14ac:dyDescent="0.25">
      <c r="A28" s="24">
        <v>2038</v>
      </c>
      <c r="B28" s="6">
        <v>-7.4933104024061614E-2</v>
      </c>
      <c r="C28" s="6">
        <v>-9.4060455475349025E-2</v>
      </c>
      <c r="D28" s="6">
        <v>-1.7284521537019981E-2</v>
      </c>
      <c r="E28" s="6">
        <v>-7.8146057151540216E-3</v>
      </c>
      <c r="F28" s="6">
        <v>-0.13452358356844496</v>
      </c>
      <c r="G28" s="6">
        <v>-8.6347980450886763E-2</v>
      </c>
      <c r="H28" s="47"/>
      <c r="I28" s="47"/>
    </row>
    <row r="29" spans="1:9" x14ac:dyDescent="0.25">
      <c r="A29" s="24">
        <v>2039</v>
      </c>
      <c r="B29" s="6">
        <v>-7.6364960682220984E-2</v>
      </c>
      <c r="C29" s="6">
        <v>-9.6009554790864704E-2</v>
      </c>
      <c r="D29" s="6">
        <v>-1.737447293922012E-2</v>
      </c>
      <c r="E29" s="6">
        <v>-1.3024342858589666E-3</v>
      </c>
      <c r="F29" s="6">
        <v>-0.13356957761591681</v>
      </c>
      <c r="G29" s="6">
        <v>-8.4644775894238022E-2</v>
      </c>
      <c r="H29" s="47"/>
      <c r="I29" s="47"/>
    </row>
    <row r="30" spans="1:9" x14ac:dyDescent="0.25">
      <c r="A30" s="24">
        <v>2040</v>
      </c>
      <c r="B30" s="6">
        <v>-7.7814846706232843E-2</v>
      </c>
      <c r="C30" s="6">
        <v>-9.7946448607793224E-2</v>
      </c>
      <c r="D30" s="6">
        <v>-1.7430564428775108E-2</v>
      </c>
      <c r="E30" s="6">
        <v>-1.3024342858589666E-3</v>
      </c>
      <c r="F30" s="6">
        <v>-0.13266915992217765</v>
      </c>
      <c r="G30" s="6">
        <v>-8.4722843194749431E-2</v>
      </c>
      <c r="H30" s="47"/>
      <c r="I30" s="47"/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J34"/>
  <sheetViews>
    <sheetView workbookViewId="0">
      <selection activeCell="J19" sqref="J19"/>
    </sheetView>
  </sheetViews>
  <sheetFormatPr defaultRowHeight="15" x14ac:dyDescent="0.25"/>
  <cols>
    <col min="2" max="2" width="21.7109375" customWidth="1"/>
    <col min="3" max="3" width="10.42578125" customWidth="1"/>
    <col min="4" max="4" width="15.140625" customWidth="1"/>
    <col min="5" max="5" width="11.28515625" customWidth="1"/>
    <col min="6" max="7" width="21.7109375" customWidth="1"/>
    <col min="8" max="8" width="15.28515625" customWidth="1"/>
    <col min="9" max="9" width="12.140625" style="24" customWidth="1"/>
  </cols>
  <sheetData>
    <row r="1" spans="1:10" x14ac:dyDescent="0.25">
      <c r="A1" s="52" t="s">
        <v>275</v>
      </c>
      <c r="B1" s="24"/>
      <c r="C1" s="24"/>
      <c r="D1" s="24"/>
      <c r="E1" s="24"/>
      <c r="F1" s="24"/>
      <c r="G1" s="24"/>
      <c r="H1" s="24"/>
      <c r="J1" s="24"/>
    </row>
    <row r="2" spans="1:10" s="24" customFormat="1" x14ac:dyDescent="0.25"/>
    <row r="3" spans="1:10" x14ac:dyDescent="0.25">
      <c r="A3" s="24"/>
      <c r="B3" s="24" t="s">
        <v>202</v>
      </c>
      <c r="C3" s="24" t="s">
        <v>16</v>
      </c>
      <c r="D3" s="24" t="s">
        <v>17</v>
      </c>
      <c r="E3" s="24" t="s">
        <v>18</v>
      </c>
      <c r="F3" s="24" t="s">
        <v>19</v>
      </c>
      <c r="G3" s="24" t="s">
        <v>203</v>
      </c>
      <c r="H3" s="24" t="s">
        <v>204</v>
      </c>
      <c r="I3" s="24" t="s">
        <v>205</v>
      </c>
      <c r="J3" s="47"/>
    </row>
    <row r="4" spans="1:10" x14ac:dyDescent="0.25">
      <c r="A4" s="24">
        <v>2010</v>
      </c>
      <c r="B4" s="19">
        <v>270.18436109345203</v>
      </c>
      <c r="C4" s="19">
        <v>31.639073072788829</v>
      </c>
      <c r="D4" s="19">
        <v>49.366719660837305</v>
      </c>
      <c r="E4" s="19">
        <v>17.299757170210459</v>
      </c>
      <c r="F4" s="19">
        <v>16.350327252720799</v>
      </c>
      <c r="G4" s="19">
        <v>357.25788619412845</v>
      </c>
      <c r="H4" s="19">
        <v>0</v>
      </c>
      <c r="I4" s="19">
        <v>0</v>
      </c>
      <c r="J4" s="85"/>
    </row>
    <row r="5" spans="1:10" x14ac:dyDescent="0.25">
      <c r="A5" s="24">
        <v>2011</v>
      </c>
      <c r="B5" s="19">
        <v>270.18436109345203</v>
      </c>
      <c r="C5" s="19">
        <v>27.59742022091049</v>
      </c>
      <c r="D5" s="19">
        <v>46.528881822999459</v>
      </c>
      <c r="E5" s="19">
        <v>56.238186203559842</v>
      </c>
      <c r="F5" s="19">
        <v>16.540946981049892</v>
      </c>
      <c r="G5" s="19">
        <v>388.24396160831685</v>
      </c>
      <c r="H5" s="19">
        <v>0</v>
      </c>
      <c r="I5" s="19">
        <v>0</v>
      </c>
      <c r="J5" s="85"/>
    </row>
    <row r="6" spans="1:10" x14ac:dyDescent="0.25">
      <c r="A6" s="24">
        <v>2012</v>
      </c>
      <c r="B6" s="19">
        <v>286.07755880483154</v>
      </c>
      <c r="C6" s="19">
        <v>29.970644935358692</v>
      </c>
      <c r="D6" s="19">
        <v>46.237254901960782</v>
      </c>
      <c r="E6" s="19">
        <v>73.905979682654717</v>
      </c>
      <c r="F6" s="19">
        <v>15.452223332250709</v>
      </c>
      <c r="G6" s="19">
        <v>440.70268586714894</v>
      </c>
      <c r="H6" s="19">
        <v>0</v>
      </c>
      <c r="I6" s="19">
        <v>0</v>
      </c>
      <c r="J6" s="85"/>
    </row>
    <row r="7" spans="1:10" x14ac:dyDescent="0.25">
      <c r="A7" s="24">
        <v>2013</v>
      </c>
      <c r="B7" s="19">
        <v>284.48823903369356</v>
      </c>
      <c r="C7" s="19">
        <v>32.360336172181128</v>
      </c>
      <c r="D7" s="19">
        <v>44.063259626628614</v>
      </c>
      <c r="E7" s="19">
        <v>78.6072799104995</v>
      </c>
      <c r="F7" s="19">
        <v>14.743035451957644</v>
      </c>
      <c r="G7" s="19">
        <v>465.1802110336186</v>
      </c>
      <c r="H7" s="19">
        <v>10.918060838658164</v>
      </c>
      <c r="I7" s="19">
        <v>0</v>
      </c>
      <c r="J7" s="85"/>
    </row>
    <row r="8" spans="1:10" x14ac:dyDescent="0.25">
      <c r="A8" s="24">
        <v>2014</v>
      </c>
      <c r="B8" s="19">
        <v>304.8315321042594</v>
      </c>
      <c r="C8" s="19">
        <v>31.313578866613376</v>
      </c>
      <c r="D8" s="19">
        <v>46.46141926255563</v>
      </c>
      <c r="E8" s="19">
        <v>81.684698060749767</v>
      </c>
      <c r="F8" s="19">
        <v>16.08230259439452</v>
      </c>
      <c r="G8" s="19">
        <v>514.26642498407512</v>
      </c>
      <c r="H8" s="19">
        <v>24.833771400016076</v>
      </c>
      <c r="I8" s="19">
        <v>9.059122695486332</v>
      </c>
      <c r="J8" s="85"/>
    </row>
    <row r="9" spans="1:10" x14ac:dyDescent="0.25">
      <c r="A9" s="24">
        <v>2015</v>
      </c>
      <c r="B9" s="19">
        <v>320.24793388429754</v>
      </c>
      <c r="C9" s="19">
        <v>38.14367450731087</v>
      </c>
      <c r="D9" s="19">
        <v>46.090273363000634</v>
      </c>
      <c r="E9" s="19">
        <v>84.392879847425306</v>
      </c>
      <c r="F9" s="19">
        <v>15.89319771137953</v>
      </c>
      <c r="G9" s="19">
        <v>544.03183237000644</v>
      </c>
      <c r="H9" s="19">
        <v>23.052811390985426</v>
      </c>
      <c r="I9" s="19">
        <v>16.211061665607122</v>
      </c>
      <c r="J9" s="85"/>
    </row>
    <row r="10" spans="1:10" x14ac:dyDescent="0.25">
      <c r="A10" s="24">
        <v>2016</v>
      </c>
      <c r="B10" s="19">
        <v>313.09599491417674</v>
      </c>
      <c r="C10" s="19">
        <v>38.14367450731087</v>
      </c>
      <c r="D10" s="19">
        <v>46.090273363000634</v>
      </c>
      <c r="E10" s="19">
        <v>84.392879847425306</v>
      </c>
      <c r="F10" s="19">
        <v>15.89319771137953</v>
      </c>
      <c r="G10" s="19">
        <v>596.8381161117951</v>
      </c>
      <c r="H10" s="19">
        <v>51.939832577147968</v>
      </c>
      <c r="I10" s="19">
        <v>47.282263191354104</v>
      </c>
      <c r="J10" s="85"/>
    </row>
    <row r="11" spans="1:10" x14ac:dyDescent="0.25">
      <c r="A11" s="24">
        <v>2017</v>
      </c>
      <c r="B11" s="19">
        <v>313.09599491417674</v>
      </c>
      <c r="C11" s="19">
        <v>38.14367450731087</v>
      </c>
      <c r="D11" s="19">
        <v>46.090273363000634</v>
      </c>
      <c r="E11" s="19">
        <v>84.392879847425306</v>
      </c>
      <c r="F11" s="19">
        <v>15.89319771137953</v>
      </c>
      <c r="G11" s="19">
        <v>628.03128036021133</v>
      </c>
      <c r="H11" s="19">
        <v>83.132996825564192</v>
      </c>
      <c r="I11" s="19">
        <v>47.282263191354104</v>
      </c>
      <c r="J11" s="85"/>
    </row>
    <row r="12" spans="1:10" x14ac:dyDescent="0.25">
      <c r="A12" s="24">
        <v>2018</v>
      </c>
      <c r="B12" s="19">
        <v>328.98919262555626</v>
      </c>
      <c r="C12" s="19">
        <v>38.14367450731087</v>
      </c>
      <c r="D12" s="19">
        <v>46.090273363000634</v>
      </c>
      <c r="E12" s="19">
        <v>84.392879847425306</v>
      </c>
      <c r="F12" s="19">
        <v>15.89319771137953</v>
      </c>
      <c r="G12" s="19">
        <v>629.73610497770972</v>
      </c>
      <c r="H12" s="19">
        <v>68.944623731683009</v>
      </c>
      <c r="I12" s="19">
        <v>47.282263191354104</v>
      </c>
      <c r="J12" s="85"/>
    </row>
    <row r="13" spans="1:10" x14ac:dyDescent="0.25">
      <c r="A13" s="24">
        <v>2019</v>
      </c>
      <c r="B13" s="19">
        <v>344.88239033693583</v>
      </c>
      <c r="C13" s="19">
        <v>38.14367450731087</v>
      </c>
      <c r="D13" s="19">
        <v>46.090273363000634</v>
      </c>
      <c r="E13" s="19">
        <v>84.392879847425306</v>
      </c>
      <c r="F13" s="19">
        <v>15.89319771137953</v>
      </c>
      <c r="G13" s="19">
        <v>643.63611089934466</v>
      </c>
      <c r="H13" s="19">
        <v>16.967325139649802</v>
      </c>
      <c r="I13" s="19">
        <v>97.266369993642726</v>
      </c>
      <c r="J13" s="85"/>
    </row>
    <row r="14" spans="1:10" x14ac:dyDescent="0.25">
      <c r="A14" s="24">
        <v>2020</v>
      </c>
      <c r="B14" s="19">
        <v>344.88239033693583</v>
      </c>
      <c r="C14" s="19">
        <v>38.14367450731087</v>
      </c>
      <c r="D14" s="19">
        <v>46.090273363000634</v>
      </c>
      <c r="E14" s="19">
        <v>84.392879847425306</v>
      </c>
      <c r="F14" s="19">
        <v>15.89319771137953</v>
      </c>
      <c r="G14" s="19">
        <v>644.99317248494049</v>
      </c>
      <c r="H14" s="19">
        <v>18.324386725245631</v>
      </c>
      <c r="I14" s="19">
        <v>97.266369993642726</v>
      </c>
      <c r="J14" s="85"/>
    </row>
    <row r="15" spans="1:10" x14ac:dyDescent="0.25">
      <c r="A15" s="24">
        <v>2021</v>
      </c>
      <c r="B15" s="19">
        <v>349.65034965034965</v>
      </c>
      <c r="C15" s="19">
        <v>38.14367450731087</v>
      </c>
      <c r="D15" s="19">
        <v>46.090273363000634</v>
      </c>
      <c r="E15" s="19">
        <v>84.392879847425306</v>
      </c>
      <c r="F15" s="19">
        <v>15.89319771137953</v>
      </c>
      <c r="G15" s="19">
        <v>646.32507473869168</v>
      </c>
      <c r="H15" s="19">
        <v>14.888329665583001</v>
      </c>
      <c r="I15" s="19">
        <v>97.266369993642726</v>
      </c>
      <c r="J15" s="85"/>
    </row>
    <row r="16" spans="1:10" x14ac:dyDescent="0.25">
      <c r="A16" s="24">
        <v>2022</v>
      </c>
      <c r="B16" s="19">
        <v>349.65034965034965</v>
      </c>
      <c r="C16" s="19">
        <v>38.14367450731087</v>
      </c>
      <c r="D16" s="19">
        <v>46.090273363000634</v>
      </c>
      <c r="E16" s="19">
        <v>84.392879847425306</v>
      </c>
      <c r="F16" s="19">
        <v>15.89319771137953</v>
      </c>
      <c r="G16" s="19">
        <v>648.87917875548953</v>
      </c>
      <c r="H16" s="19">
        <v>17.442433682380852</v>
      </c>
      <c r="I16" s="19">
        <v>97.266369993642726</v>
      </c>
      <c r="J16" s="85"/>
    </row>
    <row r="17" spans="1:10" x14ac:dyDescent="0.25">
      <c r="A17" s="24">
        <v>2023</v>
      </c>
      <c r="B17" s="19">
        <v>349.65034965034965</v>
      </c>
      <c r="C17" s="19">
        <v>38.14367450731087</v>
      </c>
      <c r="D17" s="19">
        <v>46.090273363000634</v>
      </c>
      <c r="E17" s="19">
        <v>84.392879847425306</v>
      </c>
      <c r="F17" s="19">
        <v>15.89319771137953</v>
      </c>
      <c r="G17" s="19">
        <v>654.41437050388618</v>
      </c>
      <c r="H17" s="19">
        <v>22.977625430777493</v>
      </c>
      <c r="I17" s="19">
        <v>97.266369993642726</v>
      </c>
      <c r="J17" s="85"/>
    </row>
    <row r="18" spans="1:10" x14ac:dyDescent="0.25">
      <c r="A18" s="24">
        <v>2024</v>
      </c>
      <c r="B18" s="19">
        <v>349.65034965034965</v>
      </c>
      <c r="C18" s="19">
        <v>38.14367450731087</v>
      </c>
      <c r="D18" s="19">
        <v>46.090273363000634</v>
      </c>
      <c r="E18" s="19">
        <v>84.392879847425306</v>
      </c>
      <c r="F18" s="19">
        <v>15.89319771137953</v>
      </c>
      <c r="G18" s="19">
        <v>664.60688362889277</v>
      </c>
      <c r="H18" s="19">
        <v>33.170138555784092</v>
      </c>
      <c r="I18" s="19">
        <v>97.266369993642726</v>
      </c>
      <c r="J18" s="85"/>
    </row>
    <row r="19" spans="1:10" x14ac:dyDescent="0.25">
      <c r="A19" s="24">
        <v>2025</v>
      </c>
      <c r="B19" s="19">
        <v>349.65034965034965</v>
      </c>
      <c r="C19" s="19">
        <v>38.14367450731087</v>
      </c>
      <c r="D19" s="19">
        <v>46.090273363000634</v>
      </c>
      <c r="E19" s="19">
        <v>84.392879847425306</v>
      </c>
      <c r="F19" s="19">
        <v>15.89319771137953</v>
      </c>
      <c r="G19" s="19">
        <v>674.0552100765326</v>
      </c>
      <c r="H19" s="19">
        <v>42.618465003423921</v>
      </c>
      <c r="I19" s="19">
        <v>97.266369993642726</v>
      </c>
      <c r="J19" s="85"/>
    </row>
    <row r="20" spans="1:10" x14ac:dyDescent="0.25">
      <c r="A20" s="24">
        <v>2026</v>
      </c>
      <c r="B20" s="19">
        <v>349.65034965034965</v>
      </c>
      <c r="C20" s="19">
        <v>38.14367450731087</v>
      </c>
      <c r="D20" s="19">
        <v>46.090273363000634</v>
      </c>
      <c r="E20" s="19">
        <v>84.392879847425306</v>
      </c>
      <c r="F20" s="19">
        <v>15.89319771137953</v>
      </c>
      <c r="G20" s="19">
        <v>695.0276500526511</v>
      </c>
      <c r="H20" s="19">
        <v>63.590904979542415</v>
      </c>
      <c r="I20" s="19">
        <v>97.266369993642726</v>
      </c>
      <c r="J20" s="85"/>
    </row>
    <row r="21" spans="1:10" x14ac:dyDescent="0.25">
      <c r="A21" s="24">
        <v>2027</v>
      </c>
      <c r="B21" s="19">
        <v>349.65034965034965</v>
      </c>
      <c r="C21" s="19">
        <v>38.14367450731087</v>
      </c>
      <c r="D21" s="19">
        <v>46.090273363000634</v>
      </c>
      <c r="E21" s="19">
        <v>84.392879847425306</v>
      </c>
      <c r="F21" s="19">
        <v>15.89319771137953</v>
      </c>
      <c r="G21" s="19">
        <v>711.85971561299255</v>
      </c>
      <c r="H21" s="19">
        <v>80.422970539883863</v>
      </c>
      <c r="I21" s="19">
        <v>97.266369993642726</v>
      </c>
      <c r="J21" s="85"/>
    </row>
    <row r="22" spans="1:10" x14ac:dyDescent="0.25">
      <c r="A22" s="24">
        <v>2028</v>
      </c>
      <c r="B22" s="19">
        <v>349.65034965034965</v>
      </c>
      <c r="C22" s="19">
        <v>38.14367450731087</v>
      </c>
      <c r="D22" s="19">
        <v>46.090273363000634</v>
      </c>
      <c r="E22" s="19">
        <v>84.392879847425306</v>
      </c>
      <c r="F22" s="19">
        <v>15.89319771137953</v>
      </c>
      <c r="G22" s="19">
        <v>725.20811617505876</v>
      </c>
      <c r="H22" s="19">
        <v>93.771371101950081</v>
      </c>
      <c r="I22" s="19">
        <v>97.266369993642726</v>
      </c>
      <c r="J22" s="85"/>
    </row>
    <row r="23" spans="1:10" x14ac:dyDescent="0.25">
      <c r="A23" s="24">
        <v>2029</v>
      </c>
      <c r="B23" s="19">
        <v>349.65034965034965</v>
      </c>
      <c r="C23" s="19">
        <v>38.14367450731087</v>
      </c>
      <c r="D23" s="19">
        <v>46.090273363000634</v>
      </c>
      <c r="E23" s="19">
        <v>84.392879847425306</v>
      </c>
      <c r="F23" s="19">
        <v>15.89319771137953</v>
      </c>
      <c r="G23" s="19">
        <v>737.3643507435728</v>
      </c>
      <c r="H23" s="19">
        <v>105.92760567046412</v>
      </c>
      <c r="I23" s="19">
        <v>97.266369993642726</v>
      </c>
      <c r="J23" s="85"/>
    </row>
    <row r="24" spans="1:10" x14ac:dyDescent="0.25">
      <c r="A24" s="24">
        <v>2030</v>
      </c>
      <c r="B24" s="19">
        <v>349.65034965034965</v>
      </c>
      <c r="C24" s="19">
        <v>38.14367450731087</v>
      </c>
      <c r="D24" s="19">
        <v>46.090273363000634</v>
      </c>
      <c r="E24" s="19">
        <v>84.392879847425306</v>
      </c>
      <c r="F24" s="19">
        <v>15.89319771137953</v>
      </c>
      <c r="G24" s="19">
        <v>750.16723640623059</v>
      </c>
      <c r="H24" s="19">
        <v>118.7304913331219</v>
      </c>
      <c r="I24" s="19">
        <v>97.266369993642726</v>
      </c>
      <c r="J24" s="85"/>
    </row>
    <row r="25" spans="1:10" x14ac:dyDescent="0.25">
      <c r="A25" s="24">
        <v>2031</v>
      </c>
      <c r="B25" s="19">
        <v>349.65034965034965</v>
      </c>
      <c r="C25" s="19">
        <v>38.14367450731087</v>
      </c>
      <c r="D25" s="19">
        <v>46.090273363000634</v>
      </c>
      <c r="E25" s="19">
        <v>84.392879847425306</v>
      </c>
      <c r="F25" s="19">
        <v>15.89319771137953</v>
      </c>
      <c r="G25" s="19">
        <v>761.72338588728496</v>
      </c>
      <c r="H25" s="19">
        <v>130.28664081417628</v>
      </c>
      <c r="I25" s="19">
        <v>97.266369993642726</v>
      </c>
      <c r="J25" s="85"/>
    </row>
    <row r="26" spans="1:10" x14ac:dyDescent="0.25">
      <c r="A26" s="24">
        <v>2032</v>
      </c>
      <c r="B26" s="19">
        <v>349.65034965034965</v>
      </c>
      <c r="C26" s="19">
        <v>38.14367450731087</v>
      </c>
      <c r="D26" s="19">
        <v>46.090273363000634</v>
      </c>
      <c r="E26" s="19">
        <v>84.392879847425306</v>
      </c>
      <c r="F26" s="19">
        <v>15.89319771137953</v>
      </c>
      <c r="G26" s="19">
        <v>770.42967780731703</v>
      </c>
      <c r="H26" s="19">
        <v>138.99293273420835</v>
      </c>
      <c r="I26" s="19">
        <v>97.266369993642726</v>
      </c>
      <c r="J26" s="85"/>
    </row>
    <row r="27" spans="1:10" x14ac:dyDescent="0.25">
      <c r="A27" s="24">
        <v>2033</v>
      </c>
      <c r="B27" s="19">
        <v>349.65034965034965</v>
      </c>
      <c r="C27" s="19">
        <v>38.14367450731087</v>
      </c>
      <c r="D27" s="19">
        <v>46.090273363000634</v>
      </c>
      <c r="E27" s="19">
        <v>84.392879847425306</v>
      </c>
      <c r="F27" s="19">
        <v>15.89319771137953</v>
      </c>
      <c r="G27" s="19">
        <v>778.21182885510041</v>
      </c>
      <c r="H27" s="19">
        <v>146.77508378199173</v>
      </c>
      <c r="I27" s="19">
        <v>97.266369993642726</v>
      </c>
      <c r="J27" s="85"/>
    </row>
    <row r="28" spans="1:10" x14ac:dyDescent="0.25">
      <c r="A28" s="24">
        <v>2034</v>
      </c>
      <c r="B28" s="19">
        <v>349.65034965034965</v>
      </c>
      <c r="C28" s="19">
        <v>38.14367450731087</v>
      </c>
      <c r="D28" s="19">
        <v>46.090273363000634</v>
      </c>
      <c r="E28" s="19">
        <v>84.392879847425306</v>
      </c>
      <c r="F28" s="19">
        <v>15.89319771137953</v>
      </c>
      <c r="G28" s="19">
        <v>786.81347904869779</v>
      </c>
      <c r="H28" s="19">
        <v>155.3767339755891</v>
      </c>
      <c r="I28" s="19">
        <v>97.266369993642726</v>
      </c>
      <c r="J28" s="85"/>
    </row>
    <row r="29" spans="1:10" x14ac:dyDescent="0.25">
      <c r="A29" s="24">
        <v>2035</v>
      </c>
      <c r="B29" s="19">
        <v>349.65034965034965</v>
      </c>
      <c r="C29" s="19">
        <v>38.14367450731087</v>
      </c>
      <c r="D29" s="19">
        <v>46.090273363000634</v>
      </c>
      <c r="E29" s="19">
        <v>84.392879847425306</v>
      </c>
      <c r="F29" s="19">
        <v>15.89319771137953</v>
      </c>
      <c r="G29" s="19">
        <v>794.01260121684572</v>
      </c>
      <c r="H29" s="19">
        <v>162.57585614373704</v>
      </c>
      <c r="I29" s="19">
        <v>97.266369993642726</v>
      </c>
      <c r="J29" s="85"/>
    </row>
    <row r="30" spans="1:10" x14ac:dyDescent="0.25">
      <c r="A30" s="24">
        <v>2036</v>
      </c>
      <c r="B30" s="19">
        <v>349.65034965034965</v>
      </c>
      <c r="C30" s="19">
        <v>38.14367450731087</v>
      </c>
      <c r="D30" s="19">
        <v>46.090273363000634</v>
      </c>
      <c r="E30" s="19">
        <v>84.392879847425306</v>
      </c>
      <c r="F30" s="19">
        <v>15.89319771137953</v>
      </c>
      <c r="G30" s="19">
        <v>799.07554090332837</v>
      </c>
      <c r="H30" s="19">
        <v>167.63879583021969</v>
      </c>
      <c r="I30" s="19">
        <v>97.266369993642726</v>
      </c>
      <c r="J30" s="85"/>
    </row>
    <row r="31" spans="1:10" x14ac:dyDescent="0.25">
      <c r="A31" s="24">
        <v>2037</v>
      </c>
      <c r="B31" s="19">
        <v>349.65034965034965</v>
      </c>
      <c r="C31" s="19">
        <v>38.14367450731087</v>
      </c>
      <c r="D31" s="19">
        <v>46.090273363000634</v>
      </c>
      <c r="E31" s="19">
        <v>84.392879847425306</v>
      </c>
      <c r="F31" s="19">
        <v>15.89319771137953</v>
      </c>
      <c r="G31" s="19">
        <v>803.62464269316183</v>
      </c>
      <c r="H31" s="19">
        <v>172.18789762005315</v>
      </c>
      <c r="I31" s="19">
        <v>97.266369993642726</v>
      </c>
      <c r="J31" s="85"/>
    </row>
    <row r="32" spans="1:10" x14ac:dyDescent="0.25">
      <c r="A32" s="24">
        <v>2038</v>
      </c>
      <c r="B32" s="19">
        <v>349.65034965034965</v>
      </c>
      <c r="C32" s="19">
        <v>38.14367450731087</v>
      </c>
      <c r="D32" s="19">
        <v>46.090273363000634</v>
      </c>
      <c r="E32" s="19">
        <v>84.392879847425306</v>
      </c>
      <c r="F32" s="19">
        <v>15.89319771137953</v>
      </c>
      <c r="G32" s="19">
        <v>809.50915243592101</v>
      </c>
      <c r="H32" s="19">
        <v>178.07240736281233</v>
      </c>
      <c r="I32" s="19">
        <v>97.266369993642726</v>
      </c>
      <c r="J32" s="85"/>
    </row>
    <row r="33" spans="1:10" x14ac:dyDescent="0.25">
      <c r="A33" s="24">
        <v>2039</v>
      </c>
      <c r="B33" s="19">
        <v>349.65034965034965</v>
      </c>
      <c r="C33" s="19">
        <v>38.14367450731087</v>
      </c>
      <c r="D33" s="19">
        <v>46.090273363000634</v>
      </c>
      <c r="E33" s="19">
        <v>84.392879847425306</v>
      </c>
      <c r="F33" s="19">
        <v>15.89319771137953</v>
      </c>
      <c r="G33" s="19">
        <v>815.09616553690296</v>
      </c>
      <c r="H33" s="19">
        <v>183.65942046379428</v>
      </c>
      <c r="I33" s="19">
        <v>97.266369993642726</v>
      </c>
      <c r="J33" s="85"/>
    </row>
    <row r="34" spans="1:10" x14ac:dyDescent="0.25">
      <c r="A34" s="24">
        <v>2040</v>
      </c>
      <c r="B34" s="19">
        <v>349.65034965034965</v>
      </c>
      <c r="C34" s="19">
        <v>38.14367450731087</v>
      </c>
      <c r="D34" s="19">
        <v>46.090273363000634</v>
      </c>
      <c r="E34" s="19">
        <v>84.392879847425306</v>
      </c>
      <c r="F34" s="19">
        <v>15.89319771137953</v>
      </c>
      <c r="G34" s="19">
        <v>818.40624848052028</v>
      </c>
      <c r="H34" s="19">
        <v>186.96950340741159</v>
      </c>
      <c r="I34" s="19">
        <v>97.266369993642726</v>
      </c>
      <c r="J34" s="8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39"/>
  <sheetViews>
    <sheetView workbookViewId="0">
      <selection activeCell="H6" sqref="H6"/>
    </sheetView>
  </sheetViews>
  <sheetFormatPr defaultRowHeight="15" x14ac:dyDescent="0.25"/>
  <cols>
    <col min="1" max="1" width="9.140625" style="24"/>
    <col min="2" max="6" width="11.85546875" style="24" customWidth="1"/>
    <col min="7" max="16384" width="9.140625" style="24"/>
  </cols>
  <sheetData>
    <row r="1" spans="1:6" ht="15.75" x14ac:dyDescent="0.25">
      <c r="A1" s="68" t="s">
        <v>38</v>
      </c>
    </row>
    <row r="3" spans="1:6" x14ac:dyDescent="0.25">
      <c r="B3" s="33" t="s">
        <v>40</v>
      </c>
      <c r="C3" s="33" t="s">
        <v>42</v>
      </c>
      <c r="D3" s="33" t="s">
        <v>41</v>
      </c>
      <c r="E3" s="33" t="s">
        <v>44</v>
      </c>
      <c r="F3" s="33" t="s">
        <v>45</v>
      </c>
    </row>
    <row r="4" spans="1:6" x14ac:dyDescent="0.25">
      <c r="A4" s="24">
        <v>2005</v>
      </c>
      <c r="B4" s="19">
        <v>481.5727599784708</v>
      </c>
      <c r="C4" s="19"/>
      <c r="D4" s="19"/>
      <c r="E4" s="19"/>
      <c r="F4" s="19"/>
    </row>
    <row r="5" spans="1:6" x14ac:dyDescent="0.25">
      <c r="A5" s="24">
        <v>2006</v>
      </c>
      <c r="B5" s="19">
        <v>484.40554091952072</v>
      </c>
      <c r="C5" s="19"/>
      <c r="D5" s="19"/>
      <c r="E5" s="19"/>
      <c r="F5" s="19"/>
    </row>
    <row r="6" spans="1:6" x14ac:dyDescent="0.25">
      <c r="A6" s="24">
        <v>2007</v>
      </c>
      <c r="B6" s="19">
        <v>475.90719809637125</v>
      </c>
      <c r="C6" s="19"/>
      <c r="D6" s="19"/>
      <c r="E6" s="19"/>
      <c r="F6" s="19"/>
    </row>
    <row r="7" spans="1:6" x14ac:dyDescent="0.25">
      <c r="A7" s="24">
        <v>2008</v>
      </c>
      <c r="B7" s="19">
        <v>456.07773150902244</v>
      </c>
      <c r="C7" s="19"/>
      <c r="D7" s="19"/>
      <c r="E7" s="19"/>
      <c r="F7" s="19"/>
    </row>
    <row r="8" spans="1:6" x14ac:dyDescent="0.25">
      <c r="A8" s="24">
        <v>2009</v>
      </c>
      <c r="B8" s="19">
        <v>427.74992209852411</v>
      </c>
      <c r="C8" s="19"/>
      <c r="D8" s="19"/>
      <c r="E8" s="19"/>
      <c r="F8" s="19"/>
    </row>
    <row r="9" spans="1:6" x14ac:dyDescent="0.25">
      <c r="A9" s="24">
        <v>2010</v>
      </c>
      <c r="B9" s="19">
        <v>413.38772272740141</v>
      </c>
      <c r="C9" s="19"/>
      <c r="D9" s="19"/>
      <c r="E9" s="19"/>
      <c r="F9" s="19"/>
    </row>
    <row r="10" spans="1:6" x14ac:dyDescent="0.25">
      <c r="A10" s="24">
        <v>2011</v>
      </c>
      <c r="B10" s="19">
        <v>413.07611682388597</v>
      </c>
      <c r="C10" s="19"/>
      <c r="D10" s="19"/>
      <c r="E10" s="19"/>
      <c r="F10" s="19"/>
    </row>
    <row r="11" spans="1:6" x14ac:dyDescent="0.25">
      <c r="A11" s="24">
        <v>2012</v>
      </c>
      <c r="B11" s="19">
        <v>394.06815670944167</v>
      </c>
      <c r="C11" s="19"/>
      <c r="D11" s="19"/>
      <c r="E11" s="19"/>
      <c r="F11" s="19"/>
    </row>
    <row r="12" spans="1:6" x14ac:dyDescent="0.25">
      <c r="A12" s="24">
        <v>2013</v>
      </c>
      <c r="B12" s="19">
        <v>397.89241097985888</v>
      </c>
      <c r="C12" s="19"/>
      <c r="D12" s="19"/>
      <c r="E12" s="19"/>
      <c r="F12" s="19"/>
    </row>
    <row r="13" spans="1:6" x14ac:dyDescent="0.25">
      <c r="A13" s="24">
        <v>2014</v>
      </c>
      <c r="B13" s="19">
        <v>415.54063624259931</v>
      </c>
      <c r="C13" s="19">
        <v>415.54063624259931</v>
      </c>
      <c r="D13" s="19">
        <v>415.54063624259931</v>
      </c>
      <c r="E13" s="19">
        <v>415.54063624259931</v>
      </c>
      <c r="F13" s="19">
        <v>415.54063624259931</v>
      </c>
    </row>
    <row r="14" spans="1:6" x14ac:dyDescent="0.25">
      <c r="A14" s="24">
        <v>2015</v>
      </c>
      <c r="B14" s="19">
        <v>427.18336591031414</v>
      </c>
      <c r="C14" s="19">
        <v>434.88853006996976</v>
      </c>
      <c r="D14" s="19">
        <v>425.76697543978912</v>
      </c>
      <c r="E14" s="19">
        <v>427.18336591031414</v>
      </c>
      <c r="F14" s="19">
        <v>427.18336591031414</v>
      </c>
    </row>
    <row r="15" spans="1:6" x14ac:dyDescent="0.25">
      <c r="A15" s="24">
        <v>2016</v>
      </c>
      <c r="B15" s="19">
        <v>427.04172686326166</v>
      </c>
      <c r="C15" s="19">
        <v>444.26503498484465</v>
      </c>
      <c r="D15" s="19">
        <v>421.77275431290889</v>
      </c>
      <c r="E15" s="19">
        <v>427.04172686326166</v>
      </c>
      <c r="F15" s="19">
        <v>427.04172686326166</v>
      </c>
    </row>
    <row r="16" spans="1:6" x14ac:dyDescent="0.25">
      <c r="A16" s="24">
        <v>2017</v>
      </c>
      <c r="B16" s="19">
        <v>432.14073255715135</v>
      </c>
      <c r="C16" s="19">
        <v>455.99274808079105</v>
      </c>
      <c r="D16" s="19">
        <v>422.79255545168695</v>
      </c>
      <c r="E16" s="19">
        <v>432.14073255715135</v>
      </c>
      <c r="F16" s="19">
        <v>432.14073255715135</v>
      </c>
    </row>
    <row r="17" spans="1:6" x14ac:dyDescent="0.25">
      <c r="A17" s="24">
        <v>2018</v>
      </c>
      <c r="B17" s="19">
        <v>436.53154301577854</v>
      </c>
      <c r="C17" s="19">
        <v>469.02354040962013</v>
      </c>
      <c r="D17" s="19">
        <v>423.89734001869618</v>
      </c>
      <c r="E17" s="19">
        <v>438.74111214979746</v>
      </c>
      <c r="F17" s="19">
        <v>435.05849692643261</v>
      </c>
    </row>
    <row r="18" spans="1:6" x14ac:dyDescent="0.25">
      <c r="A18" s="24">
        <v>2019</v>
      </c>
      <c r="B18" s="19">
        <v>443.95342908132915</v>
      </c>
      <c r="C18" s="19">
        <v>486.92671595705514</v>
      </c>
      <c r="D18" s="19">
        <v>428.96801790317556</v>
      </c>
      <c r="E18" s="19">
        <v>457.72074445483128</v>
      </c>
      <c r="F18" s="19">
        <v>435.20013597348515</v>
      </c>
    </row>
    <row r="19" spans="1:6" x14ac:dyDescent="0.25">
      <c r="A19" s="24">
        <v>2020</v>
      </c>
      <c r="B19" s="19">
        <v>455.08625817965498</v>
      </c>
      <c r="C19" s="19">
        <v>509.56063567604326</v>
      </c>
      <c r="D19" s="19">
        <v>438.00458910512441</v>
      </c>
      <c r="E19" s="19">
        <v>488.85300699696916</v>
      </c>
      <c r="F19" s="19">
        <v>434.57692416645415</v>
      </c>
    </row>
    <row r="20" spans="1:6" x14ac:dyDescent="0.25">
      <c r="A20" s="24">
        <v>2021</v>
      </c>
      <c r="B20" s="19">
        <v>468.65527888728366</v>
      </c>
      <c r="C20" s="19">
        <v>535.1406475737233</v>
      </c>
      <c r="D20" s="19">
        <v>449.27905725050283</v>
      </c>
      <c r="E20" s="19">
        <v>521.09005410611599</v>
      </c>
      <c r="F20" s="19">
        <v>434.91685787938013</v>
      </c>
    </row>
    <row r="21" spans="1:6" x14ac:dyDescent="0.25">
      <c r="A21" s="24">
        <v>2022</v>
      </c>
      <c r="B21" s="19">
        <v>481.43112093141838</v>
      </c>
      <c r="C21" s="19">
        <v>559.41758023852003</v>
      </c>
      <c r="D21" s="19">
        <v>459.70369111356621</v>
      </c>
      <c r="E21" s="19">
        <v>547.37826123905836</v>
      </c>
      <c r="F21" s="19">
        <v>435.3134472111272</v>
      </c>
    </row>
    <row r="22" spans="1:6" x14ac:dyDescent="0.25">
      <c r="A22" s="24">
        <v>2023</v>
      </c>
      <c r="B22" s="19">
        <v>491.68578793801879</v>
      </c>
      <c r="C22" s="19">
        <v>579.4170136823318</v>
      </c>
      <c r="D22" s="19">
        <v>467.5504943202742</v>
      </c>
      <c r="E22" s="19">
        <v>560.55069261494009</v>
      </c>
      <c r="F22" s="19">
        <v>435.39843063935871</v>
      </c>
    </row>
    <row r="23" spans="1:6" x14ac:dyDescent="0.25">
      <c r="A23" s="24">
        <v>2024</v>
      </c>
      <c r="B23" s="19">
        <v>498.39947876830678</v>
      </c>
      <c r="C23" s="19">
        <v>595.36557038044259</v>
      </c>
      <c r="D23" s="19">
        <v>472.76281125180589</v>
      </c>
      <c r="E23" s="19">
        <v>565.13979773944084</v>
      </c>
      <c r="F23" s="19">
        <v>434.94518568879067</v>
      </c>
    </row>
    <row r="24" spans="1:6" x14ac:dyDescent="0.25">
      <c r="A24" s="24">
        <v>2025</v>
      </c>
      <c r="B24" s="19">
        <v>501.45888218464063</v>
      </c>
      <c r="C24" s="19">
        <v>607.65983966459851</v>
      </c>
      <c r="D24" s="19">
        <v>474.83074133877216</v>
      </c>
      <c r="E24" s="19">
        <v>570.46542590861441</v>
      </c>
      <c r="F24" s="19">
        <v>434.46361292881221</v>
      </c>
    </row>
    <row r="25" spans="1:6" x14ac:dyDescent="0.25">
      <c r="A25" s="24">
        <v>2026</v>
      </c>
      <c r="B25" s="19">
        <v>503.18687855868092</v>
      </c>
      <c r="C25" s="19">
        <v>618.19778476530416</v>
      </c>
      <c r="D25" s="19">
        <v>475.39729752698213</v>
      </c>
      <c r="E25" s="19">
        <v>575.90436531543003</v>
      </c>
      <c r="F25" s="19">
        <v>434.15200702529677</v>
      </c>
    </row>
    <row r="26" spans="1:6" x14ac:dyDescent="0.25">
      <c r="A26" s="24">
        <v>2027</v>
      </c>
      <c r="B26" s="19">
        <v>503.15855074927043</v>
      </c>
      <c r="C26" s="19">
        <v>626.41284949434851</v>
      </c>
      <c r="D26" s="19">
        <v>474.34916857879386</v>
      </c>
      <c r="E26" s="19">
        <v>581.20166567519311</v>
      </c>
      <c r="F26" s="19">
        <v>433.33050055239238</v>
      </c>
    </row>
    <row r="27" spans="1:6" x14ac:dyDescent="0.25">
      <c r="A27" s="24">
        <v>2028</v>
      </c>
      <c r="B27" s="19">
        <v>501.28891532817755</v>
      </c>
      <c r="C27" s="19">
        <v>632.3333616611427</v>
      </c>
      <c r="D27" s="19">
        <v>471.60137106597534</v>
      </c>
      <c r="E27" s="19">
        <v>586.21568794085158</v>
      </c>
      <c r="F27" s="19">
        <v>432.19738817597232</v>
      </c>
    </row>
    <row r="28" spans="1:6" x14ac:dyDescent="0.25">
      <c r="A28" s="24">
        <v>2029</v>
      </c>
      <c r="B28" s="19">
        <v>500.12747514234724</v>
      </c>
      <c r="C28" s="19">
        <v>637.54567859267456</v>
      </c>
      <c r="D28" s="19">
        <v>468.99521260020964</v>
      </c>
      <c r="E28" s="19">
        <v>591.28636582533079</v>
      </c>
      <c r="F28" s="19">
        <v>431.6874876065832</v>
      </c>
    </row>
    <row r="29" spans="1:6" x14ac:dyDescent="0.25">
      <c r="A29" s="24">
        <v>2030</v>
      </c>
      <c r="B29" s="19">
        <v>500.09914733293681</v>
      </c>
      <c r="C29" s="19">
        <v>642.87130676184813</v>
      </c>
      <c r="D29" s="19">
        <v>466.47403756267551</v>
      </c>
      <c r="E29" s="19">
        <v>596.5836661850941</v>
      </c>
      <c r="F29" s="19">
        <v>432.05574912891973</v>
      </c>
    </row>
    <row r="30" spans="1:6" x14ac:dyDescent="0.25">
      <c r="A30" s="24">
        <v>2031</v>
      </c>
      <c r="B30" s="19">
        <v>500.80734256819926</v>
      </c>
      <c r="C30" s="19">
        <v>648.33857397807435</v>
      </c>
      <c r="D30" s="19">
        <v>464.32112404747755</v>
      </c>
      <c r="E30" s="19">
        <v>601.54103283193103</v>
      </c>
      <c r="F30" s="19">
        <v>433.01889464887671</v>
      </c>
    </row>
    <row r="31" spans="1:6" x14ac:dyDescent="0.25">
      <c r="A31" s="24">
        <v>2032</v>
      </c>
      <c r="B31" s="19">
        <v>502.11042180108211</v>
      </c>
      <c r="C31" s="19">
        <v>652.53108977082809</v>
      </c>
      <c r="D31" s="19">
        <v>462.39483300756365</v>
      </c>
      <c r="E31" s="19">
        <v>605.53525395881127</v>
      </c>
      <c r="F31" s="19">
        <v>434.35030169117022</v>
      </c>
    </row>
    <row r="32" spans="1:6" x14ac:dyDescent="0.25">
      <c r="A32" s="24">
        <v>2033</v>
      </c>
      <c r="B32" s="19">
        <v>503.21520636809146</v>
      </c>
      <c r="C32" s="19">
        <v>655.93042690008781</v>
      </c>
      <c r="D32" s="19">
        <v>460.32690292059715</v>
      </c>
      <c r="E32" s="19">
        <v>608.9345910880711</v>
      </c>
      <c r="F32" s="19">
        <v>435.37010282994811</v>
      </c>
    </row>
    <row r="33" spans="1:6" x14ac:dyDescent="0.25">
      <c r="A33" s="24">
        <v>2034</v>
      </c>
      <c r="B33" s="19">
        <v>503.86674598453294</v>
      </c>
      <c r="C33" s="19">
        <v>658.45160193762217</v>
      </c>
      <c r="D33" s="19">
        <v>458.45726749950427</v>
      </c>
      <c r="E33" s="19">
        <v>610.66258746211156</v>
      </c>
      <c r="F33" s="19">
        <v>435.90833120874754</v>
      </c>
    </row>
    <row r="34" spans="1:6" x14ac:dyDescent="0.25">
      <c r="A34" s="24">
        <v>2035</v>
      </c>
      <c r="B34" s="19">
        <v>504.4616299821534</v>
      </c>
      <c r="C34" s="19">
        <v>660.17959831166252</v>
      </c>
      <c r="D34" s="19">
        <v>456.33268179371692</v>
      </c>
      <c r="E34" s="19">
        <v>611.25747145973185</v>
      </c>
      <c r="F34" s="19">
        <v>436.33324834990498</v>
      </c>
    </row>
    <row r="35" spans="1:6" x14ac:dyDescent="0.25">
      <c r="A35" s="24">
        <v>2036</v>
      </c>
      <c r="B35" s="19">
        <v>504.91487493272137</v>
      </c>
      <c r="C35" s="19">
        <v>661.39769411631403</v>
      </c>
      <c r="D35" s="19">
        <v>453.6132120903091</v>
      </c>
      <c r="E35" s="19">
        <v>611.9939945044049</v>
      </c>
      <c r="F35" s="19">
        <v>436.61652644401011</v>
      </c>
    </row>
    <row r="36" spans="1:6" x14ac:dyDescent="0.25">
      <c r="A36" s="24">
        <v>2037</v>
      </c>
      <c r="B36" s="19">
        <v>505.22648083623676</v>
      </c>
      <c r="C36" s="19">
        <v>662.27585620803927</v>
      </c>
      <c r="D36" s="19">
        <v>450.41216962692278</v>
      </c>
      <c r="E36" s="19">
        <v>612.67386193025686</v>
      </c>
      <c r="F36" s="19">
        <v>436.64485425342053</v>
      </c>
    </row>
    <row r="37" spans="1:6" x14ac:dyDescent="0.25">
      <c r="A37" s="24">
        <v>2038</v>
      </c>
      <c r="B37" s="19">
        <v>505.50975893034189</v>
      </c>
      <c r="C37" s="19">
        <v>663.12569049035437</v>
      </c>
      <c r="D37" s="19">
        <v>447.04116030707348</v>
      </c>
      <c r="E37" s="19">
        <v>613.18376249964592</v>
      </c>
      <c r="F37" s="19">
        <v>436.81482110988361</v>
      </c>
    </row>
    <row r="38" spans="1:6" x14ac:dyDescent="0.25">
      <c r="A38" s="24">
        <v>2039</v>
      </c>
      <c r="B38" s="19">
        <v>505.76470921503625</v>
      </c>
      <c r="C38" s="19">
        <v>664.06050820090081</v>
      </c>
      <c r="D38" s="19">
        <v>443.55683974958208</v>
      </c>
      <c r="E38" s="19">
        <v>613.35372935610872</v>
      </c>
      <c r="F38" s="19">
        <v>436.89980453811495</v>
      </c>
    </row>
    <row r="39" spans="1:6" x14ac:dyDescent="0.25">
      <c r="A39" s="24">
        <v>2040</v>
      </c>
      <c r="B39" s="19">
        <v>506.18962635619368</v>
      </c>
      <c r="C39" s="19">
        <v>664.93867029262617</v>
      </c>
      <c r="D39" s="19">
        <v>439.81756890739632</v>
      </c>
      <c r="E39" s="19">
        <v>613.69366306903487</v>
      </c>
      <c r="F39" s="19">
        <v>437.06977139457803</v>
      </c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1:C8"/>
  <sheetViews>
    <sheetView workbookViewId="0">
      <selection activeCell="E4" sqref="E4"/>
    </sheetView>
  </sheetViews>
  <sheetFormatPr defaultRowHeight="15" x14ac:dyDescent="0.25"/>
  <cols>
    <col min="2" max="3" width="17.5703125" customWidth="1"/>
  </cols>
  <sheetData>
    <row r="1" spans="1:3" s="24" customFormat="1" x14ac:dyDescent="0.25">
      <c r="A1" s="52" t="s">
        <v>276</v>
      </c>
    </row>
    <row r="2" spans="1:3" s="24" customFormat="1" x14ac:dyDescent="0.25"/>
    <row r="3" spans="1:3" x14ac:dyDescent="0.25">
      <c r="B3" t="s">
        <v>208</v>
      </c>
      <c r="C3" s="33" t="s">
        <v>43</v>
      </c>
    </row>
    <row r="4" spans="1:3" x14ac:dyDescent="0.25">
      <c r="A4">
        <v>2013</v>
      </c>
      <c r="B4" s="24">
        <v>13444.430600000002</v>
      </c>
      <c r="C4" s="19">
        <v>13472.680600000002</v>
      </c>
    </row>
    <row r="5" spans="1:3" x14ac:dyDescent="0.25">
      <c r="A5">
        <v>2020</v>
      </c>
      <c r="B5" s="19">
        <v>14835.5728</v>
      </c>
      <c r="C5" s="19">
        <v>14742.295081979364</v>
      </c>
    </row>
    <row r="6" spans="1:3" x14ac:dyDescent="0.25">
      <c r="A6">
        <v>2030</v>
      </c>
      <c r="B6" s="19">
        <v>15714.771400000001</v>
      </c>
      <c r="C6" s="19">
        <v>15414.501623215905</v>
      </c>
    </row>
    <row r="7" spans="1:3" x14ac:dyDescent="0.25">
      <c r="A7">
        <v>2040</v>
      </c>
      <c r="B7" s="24">
        <v>16233.205300000001</v>
      </c>
      <c r="C7" s="19">
        <v>15887.451474314934</v>
      </c>
    </row>
    <row r="8" spans="1:3" x14ac:dyDescent="0.25">
      <c r="B8" s="24"/>
    </row>
  </sheetData>
  <pageMargins left="0.7" right="0.7" top="0.75" bottom="0.75" header="0.3" footer="0.3"/>
  <pageSetup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G30"/>
  <sheetViews>
    <sheetView workbookViewId="0">
      <selection activeCell="F4" sqref="F4"/>
    </sheetView>
  </sheetViews>
  <sheetFormatPr defaultRowHeight="15" x14ac:dyDescent="0.25"/>
  <cols>
    <col min="2" max="4" width="11.28515625" customWidth="1"/>
  </cols>
  <sheetData>
    <row r="1" spans="1:7" s="24" customFormat="1" x14ac:dyDescent="0.25">
      <c r="A1" s="52" t="s">
        <v>277</v>
      </c>
    </row>
    <row r="3" spans="1:7" x14ac:dyDescent="0.25">
      <c r="B3" t="s">
        <v>40</v>
      </c>
      <c r="C3" t="s">
        <v>44</v>
      </c>
      <c r="D3" s="47" t="s">
        <v>45</v>
      </c>
      <c r="E3" s="47"/>
    </row>
    <row r="4" spans="1:7" x14ac:dyDescent="0.25">
      <c r="A4">
        <v>2015</v>
      </c>
      <c r="B4">
        <v>0</v>
      </c>
      <c r="C4" s="4">
        <v>0</v>
      </c>
      <c r="D4" s="47">
        <v>0</v>
      </c>
      <c r="E4" s="47"/>
      <c r="G4" s="4"/>
    </row>
    <row r="5" spans="1:7" x14ac:dyDescent="0.25">
      <c r="A5">
        <v>2016</v>
      </c>
      <c r="B5">
        <v>0</v>
      </c>
      <c r="C5" s="4">
        <v>0</v>
      </c>
      <c r="D5" s="47">
        <v>0</v>
      </c>
      <c r="E5" s="47"/>
      <c r="F5" s="4"/>
      <c r="G5" s="4"/>
    </row>
    <row r="6" spans="1:7" x14ac:dyDescent="0.25">
      <c r="A6" s="4">
        <v>2017</v>
      </c>
      <c r="B6">
        <v>0</v>
      </c>
      <c r="C6" s="4">
        <v>0</v>
      </c>
      <c r="D6" s="47">
        <v>0</v>
      </c>
      <c r="E6" s="47"/>
      <c r="F6" s="4"/>
      <c r="G6" s="4"/>
    </row>
    <row r="7" spans="1:7" x14ac:dyDescent="0.25">
      <c r="A7" s="4">
        <v>2018</v>
      </c>
      <c r="B7">
        <v>0</v>
      </c>
      <c r="C7">
        <v>0</v>
      </c>
      <c r="D7" s="47">
        <v>0</v>
      </c>
      <c r="E7" s="47"/>
      <c r="F7" s="4"/>
      <c r="G7" s="4"/>
    </row>
    <row r="8" spans="1:7" x14ac:dyDescent="0.25">
      <c r="A8" s="4">
        <v>2019</v>
      </c>
      <c r="B8">
        <v>14.163904705249141</v>
      </c>
      <c r="C8">
        <v>28.327809410498283</v>
      </c>
      <c r="D8" s="47">
        <v>0</v>
      </c>
      <c r="E8" s="47"/>
      <c r="F8" s="4"/>
      <c r="G8" s="4"/>
    </row>
    <row r="9" spans="1:7" x14ac:dyDescent="0.25">
      <c r="A9" s="4">
        <v>2020</v>
      </c>
      <c r="B9">
        <v>28.327809410498283</v>
      </c>
      <c r="C9">
        <v>56.655618820996565</v>
      </c>
      <c r="D9" s="47">
        <v>0</v>
      </c>
      <c r="E9" s="47"/>
      <c r="F9" s="4"/>
      <c r="G9" s="4"/>
    </row>
    <row r="10" spans="1:7" x14ac:dyDescent="0.25">
      <c r="A10" s="4">
        <v>2021</v>
      </c>
      <c r="B10" s="4">
        <v>42.491714115747428</v>
      </c>
      <c r="C10">
        <v>84.983428231494855</v>
      </c>
      <c r="D10" s="47">
        <v>0</v>
      </c>
      <c r="E10" s="47"/>
      <c r="F10" s="4"/>
      <c r="G10" s="4"/>
    </row>
    <row r="11" spans="1:7" x14ac:dyDescent="0.25">
      <c r="A11" s="4">
        <v>2022</v>
      </c>
      <c r="B11" s="4">
        <v>56.655618820996565</v>
      </c>
      <c r="C11">
        <v>113.31123764199313</v>
      </c>
      <c r="D11" s="47">
        <v>0</v>
      </c>
      <c r="E11" s="47"/>
      <c r="F11" s="4"/>
      <c r="G11" s="4"/>
    </row>
    <row r="12" spans="1:7" x14ac:dyDescent="0.25">
      <c r="A12" s="4">
        <v>2023</v>
      </c>
      <c r="B12" s="4">
        <v>70.819523526245703</v>
      </c>
      <c r="C12">
        <v>120.3931899946177</v>
      </c>
      <c r="D12" s="47">
        <v>0</v>
      </c>
      <c r="E12" s="47"/>
      <c r="F12" s="4"/>
      <c r="G12" s="4"/>
    </row>
    <row r="13" spans="1:7" x14ac:dyDescent="0.25">
      <c r="A13" s="4">
        <v>2024</v>
      </c>
      <c r="B13">
        <v>70.819523526245703</v>
      </c>
      <c r="C13" s="4">
        <v>127.47514234724228</v>
      </c>
      <c r="D13" s="47">
        <v>0</v>
      </c>
      <c r="E13" s="47"/>
      <c r="F13" s="4"/>
      <c r="G13" s="4"/>
    </row>
    <row r="14" spans="1:7" x14ac:dyDescent="0.25">
      <c r="A14" s="4">
        <v>2025</v>
      </c>
      <c r="B14" s="4">
        <v>70.819523526245703</v>
      </c>
      <c r="C14" s="4">
        <v>134.55709469986684</v>
      </c>
      <c r="D14" s="47">
        <v>0</v>
      </c>
      <c r="E14" s="47"/>
      <c r="F14" s="4"/>
      <c r="G14" s="4"/>
    </row>
    <row r="15" spans="1:7" x14ac:dyDescent="0.25">
      <c r="A15" s="4">
        <v>2026</v>
      </c>
      <c r="B15" s="4">
        <v>70.819523526245703</v>
      </c>
      <c r="C15" s="4">
        <v>141.63904705249141</v>
      </c>
      <c r="D15" s="47">
        <v>0</v>
      </c>
      <c r="E15" s="47"/>
      <c r="F15" s="4"/>
      <c r="G15" s="4"/>
    </row>
    <row r="16" spans="1:7" x14ac:dyDescent="0.25">
      <c r="A16" s="4">
        <v>2027</v>
      </c>
      <c r="B16" s="4">
        <v>70.819523526245703</v>
      </c>
      <c r="C16" s="4">
        <v>148.72099940511598</v>
      </c>
      <c r="D16" s="47">
        <v>0</v>
      </c>
      <c r="E16" s="47"/>
      <c r="F16" s="4"/>
      <c r="G16" s="4"/>
    </row>
    <row r="17" spans="1:7" x14ac:dyDescent="0.25">
      <c r="A17" s="4">
        <v>2028</v>
      </c>
      <c r="B17" s="4">
        <v>70.819523526245703</v>
      </c>
      <c r="C17" s="4">
        <v>155.80295175774057</v>
      </c>
      <c r="D17" s="47">
        <v>0</v>
      </c>
      <c r="E17" s="47"/>
      <c r="F17" s="4"/>
      <c r="G17" s="4"/>
    </row>
    <row r="18" spans="1:7" x14ac:dyDescent="0.25">
      <c r="A18" s="4">
        <v>2029</v>
      </c>
      <c r="B18" s="4">
        <v>70.819523526245703</v>
      </c>
      <c r="C18" s="4">
        <v>162.88490411036514</v>
      </c>
      <c r="D18" s="47">
        <v>0</v>
      </c>
      <c r="E18" s="47"/>
      <c r="F18" s="4"/>
      <c r="G18" s="4"/>
    </row>
    <row r="19" spans="1:7" x14ac:dyDescent="0.25">
      <c r="A19" s="4">
        <v>2030</v>
      </c>
      <c r="B19" s="4">
        <v>70.819523526245703</v>
      </c>
      <c r="C19" s="4">
        <v>169.96685646298971</v>
      </c>
      <c r="D19" s="47">
        <v>0</v>
      </c>
      <c r="E19" s="47"/>
      <c r="F19" s="4"/>
      <c r="G19" s="4"/>
    </row>
    <row r="20" spans="1:7" x14ac:dyDescent="0.25">
      <c r="A20" s="4">
        <v>2031</v>
      </c>
      <c r="B20" s="4">
        <v>70.819523526245703</v>
      </c>
      <c r="C20">
        <v>169.96685646298971</v>
      </c>
      <c r="D20" s="47">
        <v>0</v>
      </c>
      <c r="E20" s="47"/>
      <c r="F20" s="4"/>
      <c r="G20" s="4"/>
    </row>
    <row r="21" spans="1:7" x14ac:dyDescent="0.25">
      <c r="A21" s="4">
        <v>2032</v>
      </c>
      <c r="B21" s="4">
        <v>70.819523526245703</v>
      </c>
      <c r="C21" s="4">
        <v>169.96685646298971</v>
      </c>
      <c r="D21" s="47">
        <v>0</v>
      </c>
      <c r="E21" s="47"/>
      <c r="F21" s="4"/>
      <c r="G21" s="4"/>
    </row>
    <row r="22" spans="1:7" x14ac:dyDescent="0.25">
      <c r="A22" s="4">
        <v>2033</v>
      </c>
      <c r="B22" s="4">
        <v>70.819523526245703</v>
      </c>
      <c r="C22" s="4">
        <v>169.96685646298971</v>
      </c>
      <c r="D22" s="47">
        <v>0</v>
      </c>
      <c r="E22" s="47"/>
      <c r="F22" s="4"/>
      <c r="G22" s="4"/>
    </row>
    <row r="23" spans="1:7" x14ac:dyDescent="0.25">
      <c r="A23" s="4">
        <v>2034</v>
      </c>
      <c r="B23" s="4">
        <v>70.819523526245703</v>
      </c>
      <c r="C23" s="4">
        <v>169.96685646298971</v>
      </c>
      <c r="D23" s="47">
        <v>0</v>
      </c>
      <c r="E23" s="47"/>
      <c r="F23" s="4"/>
      <c r="G23" s="4"/>
    </row>
    <row r="24" spans="1:7" x14ac:dyDescent="0.25">
      <c r="A24" s="4">
        <v>2035</v>
      </c>
      <c r="B24" s="4">
        <v>70.819523526245703</v>
      </c>
      <c r="C24" s="4">
        <v>169.96685646298971</v>
      </c>
      <c r="D24" s="47">
        <v>0</v>
      </c>
      <c r="E24" s="47"/>
      <c r="F24" s="4"/>
      <c r="G24" s="4"/>
    </row>
    <row r="25" spans="1:7" x14ac:dyDescent="0.25">
      <c r="A25" s="4">
        <v>2036</v>
      </c>
      <c r="B25" s="4">
        <v>70.819523526245703</v>
      </c>
      <c r="C25" s="4">
        <v>169.96685646298971</v>
      </c>
      <c r="D25" s="47">
        <v>0</v>
      </c>
      <c r="E25" s="47"/>
      <c r="F25" s="4"/>
      <c r="G25" s="4"/>
    </row>
    <row r="26" spans="1:7" x14ac:dyDescent="0.25">
      <c r="A26" s="4">
        <v>2037</v>
      </c>
      <c r="B26" s="4">
        <v>70.819523526245703</v>
      </c>
      <c r="C26" s="4">
        <v>169.96685646298971</v>
      </c>
      <c r="D26" s="47">
        <v>0</v>
      </c>
      <c r="E26" s="47"/>
      <c r="F26" s="4"/>
      <c r="G26" s="4"/>
    </row>
    <row r="27" spans="1:7" x14ac:dyDescent="0.25">
      <c r="A27" s="4">
        <v>2038</v>
      </c>
      <c r="B27" s="4">
        <v>70.819523526245703</v>
      </c>
      <c r="C27" s="4">
        <v>169.96685646298971</v>
      </c>
      <c r="D27" s="47">
        <v>0</v>
      </c>
      <c r="E27" s="47"/>
      <c r="F27" s="4"/>
      <c r="G27" s="4"/>
    </row>
    <row r="28" spans="1:7" x14ac:dyDescent="0.25">
      <c r="A28" s="4">
        <v>2039</v>
      </c>
      <c r="B28" s="4">
        <v>70.819523526245703</v>
      </c>
      <c r="C28" s="4">
        <v>169.96685646298971</v>
      </c>
      <c r="D28" s="47">
        <v>0</v>
      </c>
      <c r="E28" s="47"/>
      <c r="F28" s="4"/>
      <c r="G28" s="4"/>
    </row>
    <row r="29" spans="1:7" x14ac:dyDescent="0.25">
      <c r="A29" s="4">
        <v>2040</v>
      </c>
      <c r="B29" s="4">
        <v>70.819523526245703</v>
      </c>
      <c r="C29" s="4">
        <v>169.96685646298971</v>
      </c>
      <c r="D29" s="47">
        <v>0</v>
      </c>
      <c r="E29" s="47"/>
      <c r="F29" s="4"/>
      <c r="G29" s="4"/>
    </row>
    <row r="30" spans="1:7" x14ac:dyDescent="0.25">
      <c r="D30" s="84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H34"/>
  <sheetViews>
    <sheetView workbookViewId="0">
      <selection activeCell="E3" sqref="E3"/>
    </sheetView>
  </sheetViews>
  <sheetFormatPr defaultRowHeight="15" x14ac:dyDescent="0.25"/>
  <cols>
    <col min="2" max="2" width="11.42578125" customWidth="1"/>
    <col min="3" max="3" width="11.7109375" customWidth="1"/>
    <col min="4" max="4" width="13.140625" customWidth="1"/>
  </cols>
  <sheetData>
    <row r="1" spans="1:7" x14ac:dyDescent="0.25">
      <c r="A1" s="52" t="s">
        <v>278</v>
      </c>
    </row>
    <row r="2" spans="1:7" s="24" customFormat="1" x14ac:dyDescent="0.25">
      <c r="A2" s="52"/>
    </row>
    <row r="3" spans="1:7" x14ac:dyDescent="0.25">
      <c r="B3" t="s">
        <v>40</v>
      </c>
      <c r="C3" t="s">
        <v>44</v>
      </c>
      <c r="D3" t="s">
        <v>45</v>
      </c>
      <c r="E3" s="47"/>
    </row>
    <row r="4" spans="1:7" x14ac:dyDescent="0.25">
      <c r="A4">
        <v>2010</v>
      </c>
      <c r="B4" s="19">
        <v>413.34524970386701</v>
      </c>
      <c r="C4" s="19"/>
      <c r="D4" s="19"/>
      <c r="E4" s="47"/>
      <c r="F4" s="4"/>
      <c r="G4" s="4"/>
    </row>
    <row r="5" spans="1:7" x14ac:dyDescent="0.25">
      <c r="A5">
        <v>2011</v>
      </c>
      <c r="B5" s="19">
        <v>413.05718559302181</v>
      </c>
      <c r="C5" s="19"/>
      <c r="D5" s="19"/>
      <c r="E5" s="47"/>
      <c r="F5" s="4"/>
      <c r="G5" s="4"/>
    </row>
    <row r="6" spans="1:7" x14ac:dyDescent="0.25">
      <c r="A6" s="4">
        <v>2012</v>
      </c>
      <c r="B6" s="19">
        <v>394.10969429902195</v>
      </c>
      <c r="C6" s="19"/>
      <c r="D6" s="19"/>
      <c r="E6" s="47"/>
      <c r="F6" s="4"/>
      <c r="G6" s="4"/>
    </row>
    <row r="7" spans="1:7" x14ac:dyDescent="0.25">
      <c r="A7" s="4">
        <v>2013</v>
      </c>
      <c r="B7" s="19">
        <v>397.89577948507662</v>
      </c>
      <c r="C7" s="19"/>
      <c r="D7" s="19"/>
      <c r="E7" s="47"/>
      <c r="F7" s="4"/>
      <c r="G7" s="4"/>
    </row>
    <row r="8" spans="1:7" x14ac:dyDescent="0.25">
      <c r="A8" s="4">
        <v>2014</v>
      </c>
      <c r="B8" s="19">
        <v>415.49387722479156</v>
      </c>
      <c r="C8" s="19"/>
      <c r="D8" s="19"/>
      <c r="E8" s="47"/>
      <c r="F8" s="4"/>
      <c r="G8" s="4"/>
    </row>
    <row r="9" spans="1:7" x14ac:dyDescent="0.25">
      <c r="A9" s="4">
        <v>2015</v>
      </c>
      <c r="B9" s="19">
        <v>427.15637073447539</v>
      </c>
      <c r="C9" s="19">
        <v>427.15652108621924</v>
      </c>
      <c r="D9" s="19">
        <v>427.15637073447539</v>
      </c>
      <c r="E9" s="47"/>
      <c r="F9" s="4"/>
      <c r="G9" s="4"/>
    </row>
    <row r="10" spans="1:7" x14ac:dyDescent="0.25">
      <c r="A10" s="4">
        <v>2016</v>
      </c>
      <c r="B10" s="19">
        <v>427.00814098624841</v>
      </c>
      <c r="C10" s="19">
        <v>427.00855259868376</v>
      </c>
      <c r="D10" s="19">
        <v>427.00814098624841</v>
      </c>
      <c r="E10" s="47"/>
      <c r="F10" s="4"/>
      <c r="G10" s="4"/>
    </row>
    <row r="11" spans="1:7" x14ac:dyDescent="0.25">
      <c r="A11" s="4">
        <v>2017</v>
      </c>
      <c r="B11" s="19">
        <v>432.10025488057016</v>
      </c>
      <c r="C11" s="19">
        <v>432.1009170922444</v>
      </c>
      <c r="D11" s="19">
        <v>432.10025488057016</v>
      </c>
      <c r="E11" s="47"/>
      <c r="F11" s="4"/>
      <c r="G11" s="4"/>
    </row>
    <row r="12" spans="1:7" x14ac:dyDescent="0.25">
      <c r="A12" s="4">
        <v>2018</v>
      </c>
      <c r="B12" s="19">
        <v>436.53486256453351</v>
      </c>
      <c r="C12" s="19">
        <v>438.76970990130775</v>
      </c>
      <c r="D12" s="19">
        <v>435.04557340441505</v>
      </c>
      <c r="E12" s="47"/>
      <c r="F12" s="4"/>
      <c r="G12" s="4"/>
    </row>
    <row r="13" spans="1:7" x14ac:dyDescent="0.25">
      <c r="A13" s="4">
        <v>2019</v>
      </c>
      <c r="B13" s="19">
        <v>443.94563167697726</v>
      </c>
      <c r="C13" s="19">
        <v>457.71795893840266</v>
      </c>
      <c r="D13" s="19">
        <v>435.19555600440879</v>
      </c>
      <c r="E13" s="47"/>
      <c r="F13" s="4"/>
      <c r="G13" s="4"/>
    </row>
    <row r="14" spans="1:7" x14ac:dyDescent="0.25">
      <c r="A14" s="4">
        <v>2020</v>
      </c>
      <c r="B14" s="19">
        <v>455.05743554315649</v>
      </c>
      <c r="C14" s="19">
        <v>488.83386621368197</v>
      </c>
      <c r="D14" s="19">
        <v>434.54176745278465</v>
      </c>
      <c r="E14" s="47"/>
      <c r="F14" s="4"/>
      <c r="G14" s="4"/>
    </row>
    <row r="15" spans="1:7" x14ac:dyDescent="0.25">
      <c r="A15" s="4">
        <v>2021</v>
      </c>
      <c r="B15" s="19">
        <v>468.65540806054906</v>
      </c>
      <c r="C15" s="19">
        <v>521.11600044111674</v>
      </c>
      <c r="D15" s="19">
        <v>434.95123635284989</v>
      </c>
      <c r="E15" s="47"/>
      <c r="F15" s="4"/>
      <c r="G15" s="4"/>
    </row>
    <row r="16" spans="1:7" x14ac:dyDescent="0.25">
      <c r="A16" s="4">
        <v>2022</v>
      </c>
      <c r="B16" s="19">
        <v>481.42148797207506</v>
      </c>
      <c r="C16" s="19">
        <v>547.39508008880614</v>
      </c>
      <c r="D16" s="19">
        <v>435.32538283820151</v>
      </c>
      <c r="E16" s="47"/>
      <c r="F16" s="4"/>
      <c r="G16" s="4"/>
    </row>
    <row r="17" spans="1:7" x14ac:dyDescent="0.25">
      <c r="A17" s="4">
        <v>2023</v>
      </c>
      <c r="B17" s="19">
        <v>491.70197304863217</v>
      </c>
      <c r="C17" s="19">
        <v>560.56966044361923</v>
      </c>
      <c r="D17" s="19">
        <v>435.41287513025839</v>
      </c>
      <c r="E17" s="47"/>
      <c r="F17" s="4"/>
      <c r="G17" s="4"/>
    </row>
    <row r="18" spans="1:7" x14ac:dyDescent="0.25">
      <c r="A18" s="4">
        <v>2024</v>
      </c>
      <c r="B18" s="19">
        <v>498.41168093732472</v>
      </c>
      <c r="C18" s="19">
        <v>565.15591126947186</v>
      </c>
      <c r="D18" s="19">
        <v>434.96483383777371</v>
      </c>
      <c r="E18" s="47"/>
      <c r="F18" s="4"/>
      <c r="G18" s="4"/>
    </row>
    <row r="19" spans="1:7" x14ac:dyDescent="0.25">
      <c r="A19" s="4">
        <v>2025</v>
      </c>
      <c r="B19" s="19">
        <v>501.48599745138711</v>
      </c>
      <c r="C19" s="19">
        <v>570.5167836015961</v>
      </c>
      <c r="D19" s="19">
        <v>434.48307616921448</v>
      </c>
      <c r="E19" s="47"/>
      <c r="F19" s="4"/>
      <c r="G19" s="4"/>
    </row>
    <row r="20" spans="1:7" x14ac:dyDescent="0.25">
      <c r="A20" s="4">
        <v>2026</v>
      </c>
      <c r="B20" s="19">
        <v>503.20521016212336</v>
      </c>
      <c r="C20" s="19">
        <v>575.929613219271</v>
      </c>
      <c r="D20" s="19">
        <v>434.13365396766193</v>
      </c>
      <c r="E20" s="47"/>
      <c r="F20" s="4"/>
      <c r="G20" s="4"/>
    </row>
    <row r="21" spans="1:7" x14ac:dyDescent="0.25">
      <c r="A21" s="4">
        <v>2027</v>
      </c>
      <c r="B21" s="19">
        <v>503.11884075338168</v>
      </c>
      <c r="C21" s="19">
        <v>581.15962080287818</v>
      </c>
      <c r="D21" s="19">
        <v>433.27615623971451</v>
      </c>
      <c r="E21" s="47"/>
      <c r="F21" s="4"/>
      <c r="G21" s="4"/>
    </row>
    <row r="22" spans="1:7" x14ac:dyDescent="0.25">
      <c r="A22" s="4">
        <v>2028</v>
      </c>
      <c r="B22" s="19">
        <v>501.29325854162619</v>
      </c>
      <c r="C22" s="19">
        <v>586.2407902678849</v>
      </c>
      <c r="D22" s="19">
        <v>432.1859629875284</v>
      </c>
      <c r="E22" s="47"/>
      <c r="F22" s="4"/>
      <c r="G22" s="4"/>
    </row>
    <row r="23" spans="1:7" x14ac:dyDescent="0.25">
      <c r="A23" s="4">
        <v>2029</v>
      </c>
      <c r="B23" s="19">
        <v>500.14119898570902</v>
      </c>
      <c r="C23" s="19">
        <v>591.27537220327883</v>
      </c>
      <c r="D23" s="19">
        <v>431.71622865941509</v>
      </c>
      <c r="E23" s="47"/>
      <c r="F23" s="4"/>
      <c r="G23" s="4"/>
    </row>
    <row r="24" spans="1:7" x14ac:dyDescent="0.25">
      <c r="A24" s="4">
        <v>2030</v>
      </c>
      <c r="B24" s="19">
        <v>500.12543350966166</v>
      </c>
      <c r="C24" s="19">
        <v>596.55531091012688</v>
      </c>
      <c r="D24" s="19">
        <v>432.06750851294822</v>
      </c>
      <c r="E24" s="47"/>
      <c r="F24" s="4"/>
      <c r="G24" s="4"/>
    </row>
    <row r="25" spans="1:7" x14ac:dyDescent="0.25">
      <c r="A25" s="4">
        <v>2031</v>
      </c>
      <c r="B25" s="19">
        <v>500.79707737978271</v>
      </c>
      <c r="C25" s="19">
        <v>601.50661599927207</v>
      </c>
      <c r="D25" s="19">
        <v>432.98210256030296</v>
      </c>
      <c r="E25" s="47"/>
      <c r="F25" s="4"/>
      <c r="G25" s="4"/>
    </row>
    <row r="26" spans="1:7" x14ac:dyDescent="0.25">
      <c r="A26" s="4">
        <v>2032</v>
      </c>
      <c r="B26" s="19">
        <v>502.11066501760268</v>
      </c>
      <c r="C26" s="19">
        <v>605.51981469567568</v>
      </c>
      <c r="D26" s="19">
        <v>434.33129273693845</v>
      </c>
      <c r="E26" s="47"/>
      <c r="F26" s="4"/>
      <c r="G26" s="4"/>
    </row>
    <row r="27" spans="1:7" x14ac:dyDescent="0.25">
      <c r="A27" s="4">
        <v>2033</v>
      </c>
      <c r="B27" s="19">
        <v>503.24120470952977</v>
      </c>
      <c r="C27" s="19">
        <v>608.9669760154386</v>
      </c>
      <c r="D27" s="19">
        <v>435.40705756883608</v>
      </c>
      <c r="E27" s="47"/>
      <c r="F27" s="4"/>
      <c r="G27" s="4"/>
    </row>
    <row r="28" spans="1:7" x14ac:dyDescent="0.25">
      <c r="A28" s="4">
        <v>2034</v>
      </c>
      <c r="B28" s="19">
        <v>503.89899952345974</v>
      </c>
      <c r="C28" s="19">
        <v>610.65503674029003</v>
      </c>
      <c r="D28" s="19">
        <v>435.90383682866587</v>
      </c>
      <c r="E28" s="47"/>
      <c r="F28" s="4"/>
      <c r="G28" s="4"/>
    </row>
    <row r="29" spans="1:7" x14ac:dyDescent="0.25">
      <c r="A29" s="4">
        <v>2035</v>
      </c>
      <c r="B29" s="19">
        <v>504.47083633891447</v>
      </c>
      <c r="C29" s="19">
        <v>611.26799250107854</v>
      </c>
      <c r="D29" s="19">
        <v>436.30679142615725</v>
      </c>
      <c r="E29" s="47"/>
      <c r="F29" s="4"/>
      <c r="G29" s="4"/>
    </row>
    <row r="30" spans="1:7" x14ac:dyDescent="0.25">
      <c r="A30" s="4">
        <v>2036</v>
      </c>
      <c r="B30" s="19">
        <v>504.9299481989317</v>
      </c>
      <c r="C30" s="19">
        <v>612.01152131309379</v>
      </c>
      <c r="D30" s="19">
        <v>436.59533864261033</v>
      </c>
      <c r="E30" s="47"/>
      <c r="F30" s="4"/>
      <c r="G30" s="4"/>
    </row>
    <row r="31" spans="1:7" x14ac:dyDescent="0.25">
      <c r="A31" s="4">
        <v>2037</v>
      </c>
      <c r="B31" s="19">
        <v>505.27243233892688</v>
      </c>
      <c r="C31" s="19">
        <v>612.73477807857739</v>
      </c>
      <c r="D31" s="19">
        <v>436.69544562300337</v>
      </c>
      <c r="E31" s="47"/>
      <c r="F31" s="4"/>
      <c r="G31" s="4"/>
    </row>
    <row r="32" spans="1:7" x14ac:dyDescent="0.25">
      <c r="A32" s="4">
        <v>2038</v>
      </c>
      <c r="B32" s="19">
        <v>505.50267743076279</v>
      </c>
      <c r="C32" s="19">
        <v>613.16175684573057</v>
      </c>
      <c r="D32" s="19">
        <v>436.82820537787256</v>
      </c>
      <c r="E32" s="47"/>
      <c r="F32" s="4"/>
      <c r="G32" s="4"/>
    </row>
    <row r="33" spans="1:8" x14ac:dyDescent="0.25">
      <c r="A33" s="4">
        <v>2039</v>
      </c>
      <c r="B33" s="19">
        <v>505.77972966768044</v>
      </c>
      <c r="C33" s="19">
        <v>613.32268744537726</v>
      </c>
      <c r="D33" s="19">
        <v>436.91372215158754</v>
      </c>
      <c r="E33" s="47"/>
      <c r="F33" s="4"/>
      <c r="G33" s="4"/>
    </row>
    <row r="34" spans="1:8" x14ac:dyDescent="0.25">
      <c r="A34" s="4">
        <v>2040</v>
      </c>
      <c r="B34" s="19">
        <v>506.18137717627837</v>
      </c>
      <c r="C34" s="19">
        <v>613.68786020048606</v>
      </c>
      <c r="D34" s="19">
        <v>437.08979174371888</v>
      </c>
      <c r="E34" s="47"/>
      <c r="F34" s="4"/>
      <c r="G34" s="4"/>
      <c r="H34" s="4"/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1:M35"/>
  <sheetViews>
    <sheetView topLeftCell="D1" workbookViewId="0">
      <selection activeCell="L32" sqref="L32"/>
    </sheetView>
  </sheetViews>
  <sheetFormatPr defaultRowHeight="15" x14ac:dyDescent="0.25"/>
  <cols>
    <col min="2" max="2" width="12.28515625" customWidth="1"/>
    <col min="3" max="3" width="27.7109375" customWidth="1"/>
    <col min="4" max="4" width="12.28515625" customWidth="1"/>
    <col min="5" max="5" width="27.7109375" customWidth="1"/>
    <col min="6" max="6" width="12.28515625" customWidth="1"/>
    <col min="7" max="7" width="27.7109375" customWidth="1"/>
    <col min="8" max="8" width="12.28515625" customWidth="1"/>
    <col min="15" max="15" width="12.7109375" customWidth="1"/>
    <col min="16" max="16" width="13.42578125" customWidth="1"/>
  </cols>
  <sheetData>
    <row r="1" spans="1:13" s="24" customFormat="1" x14ac:dyDescent="0.25">
      <c r="A1" s="52" t="s">
        <v>279</v>
      </c>
    </row>
    <row r="2" spans="1:13" s="24" customFormat="1" x14ac:dyDescent="0.25"/>
    <row r="3" spans="1:13" x14ac:dyDescent="0.25">
      <c r="B3" s="4" t="s">
        <v>40</v>
      </c>
      <c r="C3" s="4"/>
      <c r="D3" s="4" t="s">
        <v>45</v>
      </c>
      <c r="E3" s="4"/>
      <c r="F3" s="4" t="s">
        <v>44</v>
      </c>
      <c r="G3" s="4"/>
      <c r="H3" s="4"/>
      <c r="I3" s="4"/>
      <c r="J3" s="4"/>
      <c r="K3" s="4"/>
      <c r="L3" s="4"/>
      <c r="M3" s="4"/>
    </row>
    <row r="4" spans="1:13" x14ac:dyDescent="0.25">
      <c r="B4" s="4" t="s">
        <v>24</v>
      </c>
      <c r="C4" s="4" t="s">
        <v>212</v>
      </c>
      <c r="D4" s="4" t="s">
        <v>24</v>
      </c>
      <c r="E4" s="4" t="s">
        <v>212</v>
      </c>
      <c r="F4" s="4" t="s">
        <v>24</v>
      </c>
      <c r="G4" s="4" t="s">
        <v>212</v>
      </c>
      <c r="H4" s="47"/>
    </row>
    <row r="5" spans="1:13" x14ac:dyDescent="0.25">
      <c r="A5">
        <v>2010</v>
      </c>
      <c r="B5" s="19">
        <v>25.801339828246697</v>
      </c>
      <c r="C5" s="19">
        <v>4.9781998372852891</v>
      </c>
      <c r="D5" s="19">
        <v>25.801339828246697</v>
      </c>
      <c r="E5" s="19">
        <v>4.9781998372852891</v>
      </c>
      <c r="F5" s="19">
        <v>25.801339828246697</v>
      </c>
      <c r="G5" s="19">
        <v>4.9781998372852891</v>
      </c>
      <c r="H5" s="47"/>
    </row>
    <row r="6" spans="1:13" x14ac:dyDescent="0.25">
      <c r="A6">
        <v>2011</v>
      </c>
      <c r="B6" s="19">
        <v>42.381468138913561</v>
      </c>
      <c r="C6" s="19">
        <v>11.101679914335145</v>
      </c>
      <c r="D6" s="19">
        <v>42.381468138913561</v>
      </c>
      <c r="E6" s="19">
        <v>11.101679914335145</v>
      </c>
      <c r="F6" s="19">
        <v>42.381468138913561</v>
      </c>
      <c r="G6" s="19">
        <v>11.101679914335145</v>
      </c>
      <c r="H6" s="47"/>
    </row>
    <row r="7" spans="1:13" x14ac:dyDescent="0.25">
      <c r="A7" s="4">
        <v>2012</v>
      </c>
      <c r="B7" s="19">
        <v>54.53487679077039</v>
      </c>
      <c r="C7" s="19">
        <v>12.867668824159137</v>
      </c>
      <c r="D7" s="19">
        <v>54.53487679077039</v>
      </c>
      <c r="E7" s="19">
        <v>12.867668824159137</v>
      </c>
      <c r="F7" s="19">
        <v>54.53487679077039</v>
      </c>
      <c r="G7" s="19">
        <v>12.867668824159137</v>
      </c>
      <c r="H7" s="47"/>
    </row>
    <row r="8" spans="1:13" x14ac:dyDescent="0.25">
      <c r="A8" s="4">
        <v>2013</v>
      </c>
      <c r="B8" s="19">
        <v>64.843385934949097</v>
      </c>
      <c r="C8" s="19">
        <v>16.09117092483315</v>
      </c>
      <c r="D8" s="19">
        <v>64.843385934949097</v>
      </c>
      <c r="E8" s="19">
        <v>16.09117092483315</v>
      </c>
      <c r="F8" s="19">
        <v>64.843385934949097</v>
      </c>
      <c r="G8" s="19">
        <v>16.09117092483315</v>
      </c>
      <c r="H8" s="47"/>
    </row>
    <row r="9" spans="1:13" x14ac:dyDescent="0.25">
      <c r="A9" s="4">
        <v>2014</v>
      </c>
      <c r="B9" s="19">
        <v>85.079170444383749</v>
      </c>
      <c r="C9" s="19">
        <v>14.576920562534713</v>
      </c>
      <c r="D9" s="19">
        <v>85.079170444383749</v>
      </c>
      <c r="E9" s="19">
        <v>14.576920562534713</v>
      </c>
      <c r="F9" s="19">
        <v>85.079170444383749</v>
      </c>
      <c r="G9" s="19">
        <v>14.576920562534713</v>
      </c>
      <c r="H9" s="47"/>
    </row>
    <row r="10" spans="1:13" x14ac:dyDescent="0.25">
      <c r="A10" s="4">
        <v>2015</v>
      </c>
      <c r="B10" s="19">
        <v>108.69419567044568</v>
      </c>
      <c r="C10" s="19">
        <v>13.516114470604075</v>
      </c>
      <c r="D10" s="19">
        <v>108.69419567044568</v>
      </c>
      <c r="E10" s="19">
        <v>13.516114470604075</v>
      </c>
      <c r="F10" s="19">
        <v>108.69429149967237</v>
      </c>
      <c r="G10" s="19">
        <v>13.516116368082342</v>
      </c>
      <c r="H10" s="47"/>
    </row>
    <row r="11" spans="1:13" x14ac:dyDescent="0.25">
      <c r="A11" s="4">
        <v>2016</v>
      </c>
      <c r="B11" s="19">
        <v>122.08924327544338</v>
      </c>
      <c r="C11" s="19">
        <v>12.237628787638867</v>
      </c>
      <c r="D11" s="19">
        <v>122.08924327544338</v>
      </c>
      <c r="E11" s="19">
        <v>12.237628787638867</v>
      </c>
      <c r="F11" s="19">
        <v>122.0895098812433</v>
      </c>
      <c r="G11" s="19">
        <v>12.237634103512519</v>
      </c>
      <c r="H11" s="47"/>
    </row>
    <row r="12" spans="1:13" x14ac:dyDescent="0.25">
      <c r="A12" s="4">
        <v>2017</v>
      </c>
      <c r="B12" s="19">
        <v>136.49179072927282</v>
      </c>
      <c r="C12" s="19">
        <v>11.296298566639436</v>
      </c>
      <c r="D12" s="19">
        <v>136.49179072927282</v>
      </c>
      <c r="E12" s="19">
        <v>11.296298566639436</v>
      </c>
      <c r="F12" s="19">
        <v>136.49221873989595</v>
      </c>
      <c r="G12" s="19">
        <v>11.296307248452814</v>
      </c>
      <c r="H12" s="47"/>
    </row>
    <row r="13" spans="1:13" x14ac:dyDescent="0.25">
      <c r="A13" s="4">
        <v>2018</v>
      </c>
      <c r="B13" s="19">
        <v>148.69889568241325</v>
      </c>
      <c r="C13" s="19">
        <v>10.936832847487089</v>
      </c>
      <c r="D13" s="19">
        <v>147.59325876780753</v>
      </c>
      <c r="E13" s="19">
        <v>10.553180601974542</v>
      </c>
      <c r="F13" s="19">
        <v>150.35793880608952</v>
      </c>
      <c r="G13" s="19">
        <v>11.512323311097846</v>
      </c>
      <c r="H13" s="47"/>
    </row>
    <row r="14" spans="1:13" x14ac:dyDescent="0.25">
      <c r="A14" s="4">
        <v>2019</v>
      </c>
      <c r="B14" s="19">
        <v>162.22170057070488</v>
      </c>
      <c r="C14" s="19">
        <v>11.652816040615757</v>
      </c>
      <c r="D14" s="19">
        <v>155.94768396118744</v>
      </c>
      <c r="E14" s="19">
        <v>9.8809651612818641</v>
      </c>
      <c r="F14" s="19">
        <v>172.12531956770462</v>
      </c>
      <c r="G14" s="19">
        <v>14.501123216462373</v>
      </c>
      <c r="H14" s="47"/>
    </row>
    <row r="15" spans="1:13" x14ac:dyDescent="0.25">
      <c r="A15" s="4">
        <v>2020</v>
      </c>
      <c r="B15" s="19">
        <v>177.7514803654139</v>
      </c>
      <c r="C15" s="19">
        <v>13.477683856288921</v>
      </c>
      <c r="D15" s="19">
        <v>162.93211365883218</v>
      </c>
      <c r="E15" s="19">
        <v>9.28211589702852</v>
      </c>
      <c r="F15" s="19">
        <v>202.26637641771782</v>
      </c>
      <c r="G15" s="19">
        <v>20.638594090896138</v>
      </c>
      <c r="H15" s="47"/>
    </row>
    <row r="16" spans="1:13" x14ac:dyDescent="0.25">
      <c r="A16" s="4">
        <v>2021</v>
      </c>
      <c r="B16" s="19">
        <v>194.38626516255275</v>
      </c>
      <c r="C16" s="19">
        <v>15.963102980012625</v>
      </c>
      <c r="D16" s="19">
        <v>169.8779982062851</v>
      </c>
      <c r="E16" s="19">
        <v>8.7746759402351255</v>
      </c>
      <c r="F16" s="19">
        <v>232.65951168448402</v>
      </c>
      <c r="G16" s="19">
        <v>27.366760937660437</v>
      </c>
      <c r="H16" s="47"/>
    </row>
    <row r="17" spans="1:8" x14ac:dyDescent="0.25">
      <c r="A17" s="4">
        <v>2022</v>
      </c>
      <c r="B17" s="19">
        <v>209.66048935965225</v>
      </c>
      <c r="C17" s="19">
        <v>18.2605856630895</v>
      </c>
      <c r="D17" s="19">
        <v>176.04862582581853</v>
      </c>
      <c r="E17" s="19">
        <v>8.3339397920252765</v>
      </c>
      <c r="F17" s="19">
        <v>257.92066408634793</v>
      </c>
      <c r="G17" s="19">
        <v>32.723596782416017</v>
      </c>
      <c r="H17" s="47"/>
    </row>
    <row r="18" spans="1:8" x14ac:dyDescent="0.25">
      <c r="A18" s="4">
        <v>2023</v>
      </c>
      <c r="B18" s="19">
        <v>222.53745501212239</v>
      </c>
      <c r="C18" s="19">
        <v>20.01928035518414</v>
      </c>
      <c r="D18" s="19">
        <v>181.46663838522284</v>
      </c>
      <c r="E18" s="19">
        <v>7.9494216103525819</v>
      </c>
      <c r="F18" s="19">
        <v>273.04478207964075</v>
      </c>
      <c r="G18" s="19">
        <v>35.036435927122248</v>
      </c>
      <c r="H18" s="47"/>
    </row>
    <row r="19" spans="1:8" x14ac:dyDescent="0.25">
      <c r="A19" s="4">
        <v>2024</v>
      </c>
      <c r="B19" s="19">
        <v>232.26307825070688</v>
      </c>
      <c r="C19" s="19">
        <v>21.055435108342756</v>
      </c>
      <c r="D19" s="19">
        <v>185.96406353240175</v>
      </c>
      <c r="E19" s="19">
        <v>7.6089907118705762</v>
      </c>
      <c r="F19" s="19">
        <v>281.28006560179472</v>
      </c>
      <c r="G19" s="19">
        <v>35.539857868728994</v>
      </c>
      <c r="H19" s="47"/>
    </row>
    <row r="20" spans="1:8" x14ac:dyDescent="0.25">
      <c r="A20" s="4">
        <v>2025</v>
      </c>
      <c r="B20" s="19">
        <v>238.86361661363841</v>
      </c>
      <c r="C20" s="19">
        <v>21.445005972018322</v>
      </c>
      <c r="D20" s="19">
        <v>189.91264707232426</v>
      </c>
      <c r="E20" s="19">
        <v>7.3139879326354231</v>
      </c>
      <c r="F20" s="19">
        <v>289.60398719854061</v>
      </c>
      <c r="G20" s="19">
        <v>36.326611322536579</v>
      </c>
      <c r="H20" s="47"/>
    </row>
    <row r="21" spans="1:8" x14ac:dyDescent="0.25">
      <c r="A21" s="4">
        <v>2026</v>
      </c>
      <c r="B21" s="19">
        <v>244.10667797374759</v>
      </c>
      <c r="C21" s="19">
        <v>21.711833715831357</v>
      </c>
      <c r="D21" s="19">
        <v>193.52094562814708</v>
      </c>
      <c r="E21" s="19">
        <v>7.0630600238564822</v>
      </c>
      <c r="F21" s="19">
        <v>297.49684476071201</v>
      </c>
      <c r="G21" s="19">
        <v>37.194142131672585</v>
      </c>
      <c r="H21" s="47"/>
    </row>
    <row r="22" spans="1:8" x14ac:dyDescent="0.25">
      <c r="A22" s="4">
        <v>2027</v>
      </c>
      <c r="B22" s="19">
        <v>247.64241166488785</v>
      </c>
      <c r="C22" s="19">
        <v>21.63134593615106</v>
      </c>
      <c r="D22" s="19">
        <v>196.42692233528055</v>
      </c>
      <c r="E22" s="19">
        <v>6.8420073056496573</v>
      </c>
      <c r="F22" s="19">
        <v>304.86027908106718</v>
      </c>
      <c r="G22" s="19">
        <v>38.123005157447245</v>
      </c>
      <c r="H22" s="47"/>
    </row>
    <row r="23" spans="1:8" x14ac:dyDescent="0.25">
      <c r="A23" s="4">
        <v>2028</v>
      </c>
      <c r="B23" s="19">
        <v>249.4703713573393</v>
      </c>
      <c r="C23" s="19">
        <v>21.154650242683918</v>
      </c>
      <c r="D23" s="19">
        <v>198.78619382150751</v>
      </c>
      <c r="E23" s="19">
        <v>6.6493540046118049</v>
      </c>
      <c r="F23" s="19">
        <v>311.7057217242712</v>
      </c>
      <c r="G23" s="19">
        <v>39.020711344315004</v>
      </c>
      <c r="H23" s="47"/>
    </row>
    <row r="24" spans="1:8" x14ac:dyDescent="0.25">
      <c r="A24" s="4">
        <v>2029</v>
      </c>
      <c r="B24" s="19">
        <v>251.34230865629701</v>
      </c>
      <c r="C24" s="19">
        <v>20.73729091385183</v>
      </c>
      <c r="D24" s="19">
        <v>201.15160694414237</v>
      </c>
      <c r="E24" s="19">
        <v>6.4942274714322012</v>
      </c>
      <c r="F24" s="19">
        <v>318.10381992622877</v>
      </c>
      <c r="G24" s="19">
        <v>39.856298063741917</v>
      </c>
      <c r="H24" s="47"/>
    </row>
    <row r="25" spans="1:8" x14ac:dyDescent="0.25">
      <c r="A25" s="4">
        <v>2030</v>
      </c>
      <c r="B25" s="19">
        <v>253.65378782330535</v>
      </c>
      <c r="C25" s="19">
        <v>20.49199581277222</v>
      </c>
      <c r="D25" s="19">
        <v>203.69268149670089</v>
      </c>
      <c r="E25" s="19">
        <v>6.3775857886963676</v>
      </c>
      <c r="F25" s="19">
        <v>324.27884481573449</v>
      </c>
      <c r="G25" s="19">
        <v>40.646543620776733</v>
      </c>
      <c r="H25" s="47"/>
    </row>
    <row r="26" spans="1:8" x14ac:dyDescent="0.25">
      <c r="A26" s="4">
        <v>2031</v>
      </c>
      <c r="B26" s="19">
        <v>256.10495979537279</v>
      </c>
      <c r="C26" s="19">
        <v>20.350573907059566</v>
      </c>
      <c r="D26" s="19">
        <v>206.27488212188402</v>
      </c>
      <c r="E26" s="19">
        <v>6.2928030610796917</v>
      </c>
      <c r="F26" s="19">
        <v>329.87279696801431</v>
      </c>
      <c r="G26" s="19">
        <v>41.317388789260391</v>
      </c>
      <c r="H26" s="47"/>
    </row>
    <row r="27" spans="1:8" x14ac:dyDescent="0.25">
      <c r="A27" s="4">
        <v>2032</v>
      </c>
      <c r="B27" s="19">
        <v>258.70462806648919</v>
      </c>
      <c r="C27" s="19">
        <v>20.274480969986005</v>
      </c>
      <c r="D27" s="19">
        <v>208.8626716744437</v>
      </c>
      <c r="E27" s="19">
        <v>6.235909159416539</v>
      </c>
      <c r="F27" s="19">
        <v>334.54386261178627</v>
      </c>
      <c r="G27" s="19">
        <v>41.84565573060155</v>
      </c>
      <c r="H27" s="47"/>
    </row>
    <row r="28" spans="1:8" x14ac:dyDescent="0.25">
      <c r="A28" s="4">
        <v>2033</v>
      </c>
      <c r="B28" s="19">
        <v>261.19987984548879</v>
      </c>
      <c r="C28" s="19">
        <v>20.237143396412744</v>
      </c>
      <c r="D28" s="19">
        <v>211.28431514749951</v>
      </c>
      <c r="E28" s="19">
        <v>6.1993790837064484</v>
      </c>
      <c r="F28" s="19">
        <v>338.80032616778965</v>
      </c>
      <c r="G28" s="19">
        <v>42.318847918688732</v>
      </c>
      <c r="H28" s="47"/>
    </row>
    <row r="29" spans="1:8" x14ac:dyDescent="0.25">
      <c r="A29" s="4">
        <v>2034</v>
      </c>
      <c r="B29" s="19">
        <v>263.41589334895014</v>
      </c>
      <c r="C29" s="19">
        <v>20.226107491334645</v>
      </c>
      <c r="D29" s="19">
        <v>213.36091055135444</v>
      </c>
      <c r="E29" s="19">
        <v>6.1758160793855978</v>
      </c>
      <c r="F29" s="19">
        <v>341.82453880451357</v>
      </c>
      <c r="G29" s="19">
        <v>42.480272449497498</v>
      </c>
      <c r="H29" s="47"/>
    </row>
    <row r="30" spans="1:8" x14ac:dyDescent="0.25">
      <c r="A30" s="4">
        <v>2035</v>
      </c>
      <c r="B30" s="19">
        <v>265.38090291016027</v>
      </c>
      <c r="C30" s="19">
        <v>20.233549657130727</v>
      </c>
      <c r="D30" s="19">
        <v>215.18151781289373</v>
      </c>
      <c r="E30" s="19">
        <v>6.1651324657237341</v>
      </c>
      <c r="F30" s="19">
        <v>343.82977233569471</v>
      </c>
      <c r="G30" s="19">
        <v>42.415913135357137</v>
      </c>
      <c r="H30" s="47"/>
    </row>
    <row r="31" spans="1:8" x14ac:dyDescent="0.25">
      <c r="A31" s="4">
        <v>2036</v>
      </c>
      <c r="B31" s="19">
        <v>267.05940041929568</v>
      </c>
      <c r="C31" s="19">
        <v>20.251552892523691</v>
      </c>
      <c r="D31" s="19">
        <v>216.72303483357516</v>
      </c>
      <c r="E31" s="19">
        <v>6.1646109079502232</v>
      </c>
      <c r="F31" s="19">
        <v>345.69859417052618</v>
      </c>
      <c r="G31" s="19">
        <v>42.368258097228342</v>
      </c>
      <c r="H31" s="47"/>
    </row>
    <row r="32" spans="1:8" x14ac:dyDescent="0.25">
      <c r="A32" s="4">
        <v>2037</v>
      </c>
      <c r="B32" s="19">
        <v>268.47737273164392</v>
      </c>
      <c r="C32" s="19">
        <v>20.277763133600903</v>
      </c>
      <c r="D32" s="19">
        <v>217.96805395482508</v>
      </c>
      <c r="E32" s="19">
        <v>6.1719066412481309</v>
      </c>
      <c r="F32" s="19">
        <v>347.3544479737871</v>
      </c>
      <c r="G32" s="19">
        <v>42.34661721546999</v>
      </c>
      <c r="H32" s="47"/>
    </row>
    <row r="33" spans="1:8" x14ac:dyDescent="0.25">
      <c r="A33" s="4">
        <v>2038</v>
      </c>
      <c r="B33" s="19">
        <v>269.65914009424756</v>
      </c>
      <c r="C33" s="19">
        <v>20.311186487582333</v>
      </c>
      <c r="D33" s="19">
        <v>219.06454503421912</v>
      </c>
      <c r="E33" s="19">
        <v>6.1895767052549209</v>
      </c>
      <c r="F33" s="19">
        <v>348.62909431202388</v>
      </c>
      <c r="G33" s="19">
        <v>42.284523846019184</v>
      </c>
      <c r="H33" s="47"/>
    </row>
    <row r="34" spans="1:8" x14ac:dyDescent="0.25">
      <c r="A34" s="4">
        <v>2039</v>
      </c>
      <c r="B34" s="19">
        <v>270.70139973497265</v>
      </c>
      <c r="C34" s="19">
        <v>20.353302826365621</v>
      </c>
      <c r="D34" s="19">
        <v>219.980229559035</v>
      </c>
      <c r="E34" s="19">
        <v>6.2151761823662364</v>
      </c>
      <c r="F34" s="19">
        <v>349.54749547889725</v>
      </c>
      <c r="G34" s="19">
        <v>42.195900099387813</v>
      </c>
      <c r="H34" s="47"/>
    </row>
    <row r="35" spans="1:8" x14ac:dyDescent="0.25">
      <c r="A35" s="4">
        <v>2040</v>
      </c>
      <c r="B35" s="19">
        <v>271.669469660961</v>
      </c>
      <c r="C35" s="19">
        <v>20.404814880004956</v>
      </c>
      <c r="D35" s="19">
        <v>220.79879075414695</v>
      </c>
      <c r="E35" s="19">
        <v>6.2500591303849466</v>
      </c>
      <c r="F35" s="19">
        <v>350.46390001669079</v>
      </c>
      <c r="G35" s="19">
        <v>42.166696866210287</v>
      </c>
      <c r="H35" s="47"/>
    </row>
  </sheetData>
  <sortState ref="B3:N33">
    <sortCondition ref="N3:N33"/>
  </sortState>
  <pageMargins left="0.7" right="0.7" top="0.75" bottom="0.75" header="0.3" footer="0.3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AL36"/>
  <sheetViews>
    <sheetView workbookViewId="0">
      <selection activeCell="K24" sqref="K24"/>
    </sheetView>
  </sheetViews>
  <sheetFormatPr defaultRowHeight="15" x14ac:dyDescent="0.25"/>
  <cols>
    <col min="2" max="4" width="10.140625" customWidth="1"/>
  </cols>
  <sheetData>
    <row r="1" spans="1:32" x14ac:dyDescent="0.25">
      <c r="A1" s="52" t="s">
        <v>280</v>
      </c>
    </row>
    <row r="3" spans="1:32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4" spans="1:32" x14ac:dyDescent="0.25">
      <c r="B4" t="s">
        <v>40</v>
      </c>
      <c r="C4" t="s">
        <v>44</v>
      </c>
      <c r="D4" t="s">
        <v>45</v>
      </c>
    </row>
    <row r="5" spans="1:32" x14ac:dyDescent="0.25">
      <c r="A5">
        <v>2010</v>
      </c>
      <c r="B5" s="67">
        <v>1280.9458000000002</v>
      </c>
      <c r="C5" s="19"/>
      <c r="D5" s="19"/>
    </row>
    <row r="6" spans="1:32" x14ac:dyDescent="0.25">
      <c r="A6">
        <v>2011</v>
      </c>
      <c r="B6" s="67">
        <v>1268.2854</v>
      </c>
      <c r="C6" s="19"/>
      <c r="D6" s="19"/>
    </row>
    <row r="7" spans="1:32" x14ac:dyDescent="0.25">
      <c r="A7">
        <v>2012</v>
      </c>
      <c r="B7" s="67">
        <v>1285.1468</v>
      </c>
      <c r="C7" s="19"/>
      <c r="D7" s="19"/>
    </row>
    <row r="8" spans="1:32" x14ac:dyDescent="0.25">
      <c r="A8">
        <v>2013</v>
      </c>
      <c r="B8" s="67">
        <v>1287.1281999999999</v>
      </c>
      <c r="C8" s="19"/>
      <c r="D8" s="19"/>
    </row>
    <row r="9" spans="1:32" x14ac:dyDescent="0.25">
      <c r="A9">
        <v>2014</v>
      </c>
      <c r="B9" s="67">
        <v>1309.92</v>
      </c>
      <c r="C9" s="19"/>
      <c r="D9" s="19"/>
    </row>
    <row r="10" spans="1:32" x14ac:dyDescent="0.25">
      <c r="A10">
        <v>2015</v>
      </c>
      <c r="B10" s="67">
        <v>1356.0112999999999</v>
      </c>
      <c r="C10" s="24">
        <v>1359.5988</v>
      </c>
      <c r="D10" s="24">
        <v>1355.0807</v>
      </c>
    </row>
    <row r="11" spans="1:32" x14ac:dyDescent="0.25">
      <c r="A11">
        <v>2016</v>
      </c>
      <c r="B11" s="67">
        <v>1383.6014</v>
      </c>
      <c r="C11" s="24">
        <v>1386.3358000000001</v>
      </c>
      <c r="D11" s="24">
        <v>1377.8762999999999</v>
      </c>
    </row>
    <row r="12" spans="1:32" x14ac:dyDescent="0.25">
      <c r="A12">
        <v>2017</v>
      </c>
      <c r="B12" s="67">
        <v>1403.2335</v>
      </c>
      <c r="C12" s="24">
        <v>1409.2782999999999</v>
      </c>
      <c r="D12" s="24">
        <v>1389.5747000000001</v>
      </c>
    </row>
    <row r="13" spans="1:32" x14ac:dyDescent="0.25">
      <c r="A13">
        <v>2018</v>
      </c>
      <c r="B13" s="67">
        <v>1416.6292000000001</v>
      </c>
      <c r="C13" s="24">
        <v>1439.1360999999999</v>
      </c>
      <c r="D13" s="24">
        <v>1395.0320000000002</v>
      </c>
    </row>
    <row r="14" spans="1:32" x14ac:dyDescent="0.25">
      <c r="A14">
        <v>2019</v>
      </c>
      <c r="B14" s="67">
        <v>1446.5056999999999</v>
      </c>
      <c r="C14" s="24">
        <v>1493.1546999999998</v>
      </c>
      <c r="D14" s="24">
        <v>1397.7540999999999</v>
      </c>
    </row>
    <row r="15" spans="1:32" x14ac:dyDescent="0.25">
      <c r="A15">
        <v>2020</v>
      </c>
      <c r="B15" s="67">
        <v>1474.1321</v>
      </c>
      <c r="C15" s="24">
        <v>1560.5853999999999</v>
      </c>
      <c r="D15" s="24">
        <v>1396.2439999999999</v>
      </c>
    </row>
    <row r="16" spans="1:32" x14ac:dyDescent="0.25">
      <c r="A16">
        <v>2021</v>
      </c>
      <c r="B16" s="67">
        <v>1507.8071999999997</v>
      </c>
      <c r="C16" s="24">
        <v>1634.9849000000002</v>
      </c>
      <c r="D16" s="24">
        <v>1398.6695999999999</v>
      </c>
    </row>
    <row r="17" spans="1:38" x14ac:dyDescent="0.25">
      <c r="A17">
        <v>2022</v>
      </c>
      <c r="B17" s="67">
        <v>1535.3439000000001</v>
      </c>
      <c r="C17" s="24">
        <v>1690.1008000000002</v>
      </c>
      <c r="D17" s="24">
        <v>1400.5541000000001</v>
      </c>
    </row>
    <row r="18" spans="1:38" x14ac:dyDescent="0.25">
      <c r="A18">
        <v>2023</v>
      </c>
      <c r="B18" s="67">
        <v>1562.6705999999999</v>
      </c>
      <c r="C18" s="24">
        <v>1716.7781</v>
      </c>
      <c r="D18" s="24">
        <v>1405.9422999999999</v>
      </c>
    </row>
    <row r="19" spans="1:38" x14ac:dyDescent="0.25">
      <c r="A19">
        <v>2024</v>
      </c>
      <c r="B19" s="67">
        <v>1584.386</v>
      </c>
      <c r="C19" s="24">
        <v>1742.6605999999999</v>
      </c>
      <c r="D19" s="24">
        <v>1419.6777</v>
      </c>
    </row>
    <row r="20" spans="1:38" x14ac:dyDescent="0.25">
      <c r="A20">
        <v>2025</v>
      </c>
      <c r="B20" s="67">
        <v>1594.5511000000001</v>
      </c>
      <c r="C20" s="24">
        <v>1760.6260000000002</v>
      </c>
      <c r="D20" s="24">
        <v>1427.1605999999999</v>
      </c>
    </row>
    <row r="21" spans="1:38" x14ac:dyDescent="0.25">
      <c r="A21">
        <v>2026</v>
      </c>
      <c r="B21" s="67">
        <v>1602.5419999999999</v>
      </c>
      <c r="C21" s="24">
        <v>1776.0018</v>
      </c>
      <c r="D21" s="24">
        <v>1434.0562</v>
      </c>
    </row>
    <row r="22" spans="1:38" x14ac:dyDescent="0.25">
      <c r="A22">
        <v>2027</v>
      </c>
      <c r="B22" s="67">
        <v>1610.6324</v>
      </c>
      <c r="C22" s="24">
        <v>1796.1427999999999</v>
      </c>
      <c r="D22" s="24">
        <v>1443.1320000000001</v>
      </c>
    </row>
    <row r="23" spans="1:38" x14ac:dyDescent="0.25">
      <c r="A23">
        <v>2028</v>
      </c>
      <c r="B23" s="67">
        <v>1616.1663999999998</v>
      </c>
      <c r="C23" s="24">
        <v>1815.1818999999998</v>
      </c>
      <c r="D23" s="24">
        <v>1450.5119999999999</v>
      </c>
    </row>
    <row r="24" spans="1:38" x14ac:dyDescent="0.25">
      <c r="A24">
        <v>2029</v>
      </c>
      <c r="B24" s="67">
        <v>1624.4926</v>
      </c>
      <c r="C24" s="24">
        <v>1835.5037</v>
      </c>
      <c r="D24" s="24">
        <v>1460.3327999999999</v>
      </c>
    </row>
    <row r="25" spans="1:38" x14ac:dyDescent="0.25">
      <c r="A25">
        <v>2030</v>
      </c>
      <c r="B25" s="67">
        <v>1633.5041000000001</v>
      </c>
      <c r="C25" s="24">
        <v>1855.1866</v>
      </c>
      <c r="D25" s="24">
        <v>1469.9193</v>
      </c>
    </row>
    <row r="26" spans="1:38" x14ac:dyDescent="0.25">
      <c r="A26">
        <v>2031</v>
      </c>
      <c r="B26" s="67">
        <v>1643.6817999999998</v>
      </c>
      <c r="C26" s="24">
        <v>1868.8293999999999</v>
      </c>
      <c r="D26" s="24">
        <v>1480.0345</v>
      </c>
    </row>
    <row r="27" spans="1:38" x14ac:dyDescent="0.25">
      <c r="A27">
        <v>2032</v>
      </c>
      <c r="B27" s="67">
        <v>1649.3893</v>
      </c>
      <c r="C27" s="24">
        <v>1876.0939999999998</v>
      </c>
      <c r="D27" s="24">
        <v>1485.7321000000002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</row>
    <row r="28" spans="1:38" x14ac:dyDescent="0.25">
      <c r="A28">
        <v>2033</v>
      </c>
      <c r="B28" s="67">
        <v>1656.4811</v>
      </c>
      <c r="C28" s="24">
        <v>1884.9921999999999</v>
      </c>
      <c r="D28" s="24">
        <v>1492.7764</v>
      </c>
    </row>
    <row r="29" spans="1:38" x14ac:dyDescent="0.25">
      <c r="A29">
        <v>2034</v>
      </c>
      <c r="B29" s="67">
        <v>1659.4347</v>
      </c>
      <c r="C29" s="24">
        <v>1888.2854</v>
      </c>
      <c r="D29" s="24">
        <v>1496.6276</v>
      </c>
    </row>
    <row r="30" spans="1:38" x14ac:dyDescent="0.25">
      <c r="A30">
        <v>2035</v>
      </c>
      <c r="B30" s="67">
        <v>1664.3303000000001</v>
      </c>
      <c r="C30" s="24">
        <v>1892.5424999999998</v>
      </c>
      <c r="D30" s="24">
        <v>1501.2483999999999</v>
      </c>
    </row>
    <row r="31" spans="1:38" x14ac:dyDescent="0.25">
      <c r="A31">
        <v>2036</v>
      </c>
      <c r="B31" s="67">
        <v>1665.9834999999998</v>
      </c>
      <c r="C31" s="24">
        <v>1893.8990999999999</v>
      </c>
      <c r="D31" s="24">
        <v>1503.5476000000001</v>
      </c>
    </row>
    <row r="32" spans="1:38" x14ac:dyDescent="0.25">
      <c r="A32">
        <v>2037</v>
      </c>
      <c r="B32" s="67">
        <v>1669.3453999999999</v>
      </c>
      <c r="C32" s="24">
        <v>1897.0536999999999</v>
      </c>
      <c r="D32" s="24">
        <v>1506.9427000000001</v>
      </c>
    </row>
    <row r="33" spans="1:4" x14ac:dyDescent="0.25">
      <c r="A33">
        <v>2038</v>
      </c>
      <c r="B33" s="67">
        <v>1669.2461000000001</v>
      </c>
      <c r="C33" s="24">
        <v>1896.6842999999999</v>
      </c>
      <c r="D33" s="24">
        <v>1507.6288</v>
      </c>
    </row>
    <row r="34" spans="1:4" x14ac:dyDescent="0.25">
      <c r="A34">
        <v>2039</v>
      </c>
      <c r="B34" s="67">
        <v>1668.8644999999999</v>
      </c>
      <c r="C34" s="24">
        <v>1895.3002999999999</v>
      </c>
      <c r="D34" s="24">
        <v>1507.5658999999998</v>
      </c>
    </row>
    <row r="35" spans="1:4" x14ac:dyDescent="0.25">
      <c r="A35">
        <v>2040</v>
      </c>
      <c r="B35" s="67">
        <v>1668.8329999999999</v>
      </c>
      <c r="C35" s="24">
        <v>1894.2205000000004</v>
      </c>
      <c r="D35" s="24">
        <v>1507.4970000000001</v>
      </c>
    </row>
    <row r="36" spans="1:4" x14ac:dyDescent="0.25">
      <c r="B36" s="36">
        <f>(B35/$B$8)^(1/(2040-2013))-1</f>
        <v>9.66533814910564E-3</v>
      </c>
      <c r="C36" s="36">
        <f t="shared" ref="C36:D36" si="0">(C35/$B$8)^(1/(2040-2013))-1</f>
        <v>1.4413775126575823E-2</v>
      </c>
      <c r="D36" s="36">
        <f t="shared" si="0"/>
        <v>5.870390433486472E-3</v>
      </c>
    </row>
  </sheetData>
  <pageMargins left="0.7" right="0.7" top="0.75" bottom="0.75" header="0.3" footer="0.3"/>
  <pageSetup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E3" sqref="E3"/>
    </sheetView>
  </sheetViews>
  <sheetFormatPr defaultRowHeight="15" x14ac:dyDescent="0.25"/>
  <cols>
    <col min="1" max="1" width="14.140625" customWidth="1"/>
  </cols>
  <sheetData>
    <row r="1" spans="1:12" x14ac:dyDescent="0.25">
      <c r="A1" s="45" t="s">
        <v>225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5">
      <c r="A3" s="24"/>
      <c r="B3" s="24">
        <v>2005</v>
      </c>
      <c r="C3" s="24">
        <v>2013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4" t="s">
        <v>226</v>
      </c>
      <c r="B4" s="24">
        <v>149</v>
      </c>
      <c r="C4" s="24">
        <v>137</v>
      </c>
      <c r="D4" s="24"/>
      <c r="E4" s="24"/>
      <c r="F4" s="24"/>
      <c r="G4" s="24"/>
      <c r="H4" s="24"/>
      <c r="I4" s="24"/>
      <c r="J4" s="24"/>
      <c r="K4" s="24"/>
      <c r="L4" s="24"/>
    </row>
    <row r="5" spans="1:12" x14ac:dyDescent="0.25">
      <c r="A5" s="24" t="s">
        <v>227</v>
      </c>
      <c r="B5" s="24">
        <v>157</v>
      </c>
      <c r="C5" s="24">
        <v>175</v>
      </c>
      <c r="D5" s="24"/>
      <c r="E5" s="24"/>
      <c r="F5" s="24"/>
      <c r="G5" s="24"/>
      <c r="H5" s="24"/>
      <c r="I5" s="24"/>
      <c r="J5" s="24"/>
      <c r="K5" s="24"/>
      <c r="L5" s="24"/>
    </row>
    <row r="6" spans="1:12" x14ac:dyDescent="0.25">
      <c r="A6" s="24" t="s">
        <v>34</v>
      </c>
      <c r="B6" s="24">
        <v>124</v>
      </c>
      <c r="C6" s="24">
        <v>87.5</v>
      </c>
      <c r="D6" s="24"/>
      <c r="E6" s="24"/>
      <c r="F6" s="24"/>
      <c r="G6" s="24"/>
      <c r="H6" s="24"/>
      <c r="I6" s="24"/>
      <c r="J6" s="24"/>
      <c r="K6" s="24"/>
      <c r="L6" s="24"/>
    </row>
    <row r="7" spans="1:12" x14ac:dyDescent="0.25">
      <c r="A7" s="24" t="s">
        <v>77</v>
      </c>
      <c r="B7" s="24">
        <v>185</v>
      </c>
      <c r="C7" s="24">
        <v>198</v>
      </c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A8" s="24" t="s">
        <v>228</v>
      </c>
      <c r="B8" s="24">
        <v>54</v>
      </c>
      <c r="C8" s="24">
        <v>53</v>
      </c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24" t="s">
        <v>229</v>
      </c>
      <c r="B9" s="24">
        <v>80</v>
      </c>
      <c r="C9" s="24">
        <v>75</v>
      </c>
      <c r="D9" s="24"/>
      <c r="E9" s="24"/>
      <c r="F9" s="24"/>
      <c r="G9" s="24"/>
      <c r="H9" s="24"/>
      <c r="I9" s="24"/>
      <c r="J9" s="24"/>
      <c r="K9" s="24"/>
      <c r="L9" s="24"/>
    </row>
    <row r="10" spans="1:12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4" sqref="D4"/>
    </sheetView>
  </sheetViews>
  <sheetFormatPr defaultRowHeight="15" x14ac:dyDescent="0.25"/>
  <sheetData>
    <row r="1" spans="1:15" x14ac:dyDescent="0.25">
      <c r="A1" s="45" t="s">
        <v>230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x14ac:dyDescent="0.25">
      <c r="A5" s="24" t="s">
        <v>231</v>
      </c>
      <c r="B5" s="24">
        <v>90.87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x14ac:dyDescent="0.25">
      <c r="A6" s="24" t="s">
        <v>232</v>
      </c>
      <c r="B6" s="24">
        <v>84.35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x14ac:dyDescent="0.25">
      <c r="A7" s="24" t="s">
        <v>100</v>
      </c>
      <c r="B7" s="24">
        <v>74.58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x14ac:dyDescent="0.25">
      <c r="A8" s="24" t="s">
        <v>8</v>
      </c>
      <c r="B8" s="24">
        <v>74.08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x14ac:dyDescent="0.25">
      <c r="A9" s="24" t="s">
        <v>98</v>
      </c>
      <c r="B9" s="24">
        <v>68.819999999999993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x14ac:dyDescent="0.25">
      <c r="A10" s="24" t="s">
        <v>97</v>
      </c>
      <c r="B10" s="24">
        <v>68.5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x14ac:dyDescent="0.25">
      <c r="A11" s="24" t="s">
        <v>83</v>
      </c>
      <c r="B11" s="24">
        <v>49.88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x14ac:dyDescent="0.25">
      <c r="A12" s="24" t="s">
        <v>223</v>
      </c>
      <c r="B12" s="24">
        <v>8.31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5" x14ac:dyDescent="0.25">
      <c r="A13" s="24" t="s">
        <v>183</v>
      </c>
      <c r="B13" s="24">
        <v>4.59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 x14ac:dyDescent="0.25">
      <c r="A14" s="24" t="s">
        <v>233</v>
      </c>
      <c r="B14" s="24">
        <v>2.81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15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pans="1:15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15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pans="1:15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15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workbookViewId="0">
      <selection activeCell="C9" sqref="C9"/>
    </sheetView>
  </sheetViews>
  <sheetFormatPr defaultRowHeight="15" x14ac:dyDescent="0.25"/>
  <sheetData>
    <row r="1" spans="1:38" x14ac:dyDescent="0.25">
      <c r="A1" s="45" t="s">
        <v>234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pans="1:3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 x14ac:dyDescent="0.25">
      <c r="A3" s="79"/>
      <c r="B3" s="79"/>
      <c r="C3" s="80">
        <v>2005</v>
      </c>
      <c r="D3" s="80">
        <v>2006</v>
      </c>
      <c r="E3" s="80">
        <v>2007</v>
      </c>
      <c r="F3" s="80">
        <v>2008</v>
      </c>
      <c r="G3" s="80">
        <v>2009</v>
      </c>
      <c r="H3" s="80">
        <v>2010</v>
      </c>
      <c r="I3" s="80">
        <v>2011</v>
      </c>
      <c r="J3" s="80">
        <v>2012</v>
      </c>
      <c r="K3" s="80">
        <v>2013</v>
      </c>
      <c r="L3" s="80">
        <v>2014</v>
      </c>
      <c r="M3" s="80">
        <v>2015</v>
      </c>
      <c r="N3" s="80">
        <v>2016</v>
      </c>
      <c r="O3" s="80">
        <v>2017</v>
      </c>
      <c r="P3" s="80">
        <v>2018</v>
      </c>
      <c r="Q3" s="80">
        <v>2019</v>
      </c>
      <c r="R3" s="80">
        <v>2020</v>
      </c>
      <c r="S3" s="80">
        <v>2021</v>
      </c>
      <c r="T3" s="80">
        <v>2022</v>
      </c>
      <c r="U3" s="80">
        <v>2023</v>
      </c>
      <c r="V3" s="80">
        <v>2024</v>
      </c>
      <c r="W3" s="80">
        <v>2025</v>
      </c>
      <c r="X3" s="80">
        <v>2026</v>
      </c>
      <c r="Y3" s="80">
        <v>2027</v>
      </c>
      <c r="Z3" s="80">
        <v>2028</v>
      </c>
      <c r="AA3" s="80">
        <v>2029</v>
      </c>
      <c r="AB3" s="80">
        <v>2030</v>
      </c>
      <c r="AC3" s="80">
        <v>2031</v>
      </c>
      <c r="AD3" s="80">
        <v>2032</v>
      </c>
      <c r="AE3" s="80">
        <v>2033</v>
      </c>
      <c r="AF3" s="80">
        <v>2034</v>
      </c>
      <c r="AG3" s="80">
        <v>2035</v>
      </c>
      <c r="AH3" s="80">
        <v>2036</v>
      </c>
      <c r="AI3" s="80">
        <v>2037</v>
      </c>
      <c r="AJ3" s="80">
        <v>2038</v>
      </c>
      <c r="AK3" s="80">
        <v>2039</v>
      </c>
      <c r="AL3" s="80">
        <v>2040</v>
      </c>
    </row>
    <row r="4" spans="1:38" x14ac:dyDescent="0.25">
      <c r="A4" s="81"/>
      <c r="B4" s="79" t="s">
        <v>83</v>
      </c>
      <c r="C4" s="82">
        <v>3712.8520000000003</v>
      </c>
      <c r="D4" s="82">
        <v>3731.6300999999999</v>
      </c>
      <c r="E4" s="82">
        <v>3933.2799999999997</v>
      </c>
      <c r="F4" s="82">
        <v>3878.8735999999999</v>
      </c>
      <c r="G4" s="82">
        <v>3859.9657999999999</v>
      </c>
      <c r="H4" s="82">
        <v>3929.0540999999998</v>
      </c>
      <c r="I4" s="82">
        <v>4186.5736999999999</v>
      </c>
      <c r="J4" s="82">
        <v>4339.1522999999997</v>
      </c>
      <c r="K4" s="82">
        <v>4539.4886999999999</v>
      </c>
      <c r="L4" s="82">
        <v>4693.4045999999998</v>
      </c>
      <c r="M4" s="82">
        <v>4992.6943999999994</v>
      </c>
      <c r="N4" s="82">
        <v>5200.3661000000002</v>
      </c>
      <c r="O4" s="82">
        <v>5375.6675000000005</v>
      </c>
      <c r="P4" s="82">
        <v>5529.0884999999998</v>
      </c>
      <c r="Q4" s="82">
        <v>5597.7492000000002</v>
      </c>
      <c r="R4" s="82">
        <v>5734.95</v>
      </c>
      <c r="S4" s="82">
        <v>5902.4380000000001</v>
      </c>
      <c r="T4" s="82">
        <v>6001.3949999999995</v>
      </c>
      <c r="U4" s="82">
        <v>6154.6890000000003</v>
      </c>
      <c r="V4" s="82">
        <v>6237.0420000000004</v>
      </c>
      <c r="W4" s="82">
        <v>6330.4689999999991</v>
      </c>
      <c r="X4" s="82">
        <v>6449.1790000000001</v>
      </c>
      <c r="Y4" s="82">
        <v>6514.2570000000005</v>
      </c>
      <c r="Z4" s="82">
        <v>6576.8940000000002</v>
      </c>
      <c r="AA4" s="82">
        <v>6752.9939999999997</v>
      </c>
      <c r="AB4" s="82">
        <v>6761.38</v>
      </c>
      <c r="AC4" s="82">
        <v>6822.4549999999999</v>
      </c>
      <c r="AD4" s="82">
        <v>6868.7520000000004</v>
      </c>
      <c r="AE4" s="82">
        <v>6914.652</v>
      </c>
      <c r="AF4" s="82">
        <v>6949.9040000000005</v>
      </c>
      <c r="AG4" s="82">
        <v>6996.4250000000002</v>
      </c>
      <c r="AH4" s="82">
        <v>7048.4120000000003</v>
      </c>
      <c r="AI4" s="82">
        <v>7087.6840000000002</v>
      </c>
      <c r="AJ4" s="82">
        <v>7118.2190000000001</v>
      </c>
      <c r="AK4" s="82">
        <v>7150.0360000000001</v>
      </c>
      <c r="AL4" s="82">
        <v>7177.009</v>
      </c>
    </row>
    <row r="5" spans="1:38" x14ac:dyDescent="0.25">
      <c r="A5" s="81"/>
      <c r="B5" s="79" t="s">
        <v>235</v>
      </c>
      <c r="C5" s="82">
        <v>4755.2950000000001</v>
      </c>
      <c r="D5" s="82">
        <v>4800.5221000000001</v>
      </c>
      <c r="E5" s="82">
        <v>4942.4309000000012</v>
      </c>
      <c r="F5" s="82">
        <v>4799.1591999999991</v>
      </c>
      <c r="G5" s="82">
        <v>4619.8531000000003</v>
      </c>
      <c r="H5" s="82">
        <v>4789.0081</v>
      </c>
      <c r="I5" s="82">
        <v>4753.2049999999999</v>
      </c>
      <c r="J5" s="82">
        <v>4853.1563999999998</v>
      </c>
      <c r="K5" s="82">
        <v>4748.1804000000002</v>
      </c>
      <c r="L5" s="82">
        <v>4766.2156999999997</v>
      </c>
      <c r="M5" s="82">
        <v>4836.0406000000003</v>
      </c>
      <c r="N5" s="82">
        <v>4902.3072999999995</v>
      </c>
      <c r="O5" s="82">
        <v>4944.7916999999998</v>
      </c>
      <c r="P5" s="82">
        <v>4979.0362999999998</v>
      </c>
      <c r="Q5" s="82">
        <v>5011.2048000000013</v>
      </c>
      <c r="R5" s="82">
        <v>5011.2843999999996</v>
      </c>
      <c r="S5" s="82">
        <v>5015.1098999999995</v>
      </c>
      <c r="T5" s="82">
        <v>5003.4687000000004</v>
      </c>
      <c r="U5" s="82">
        <v>4997.7234999999991</v>
      </c>
      <c r="V5" s="82">
        <v>4993.4898999999996</v>
      </c>
      <c r="W5" s="82">
        <v>4990.6713999999993</v>
      </c>
      <c r="X5" s="82">
        <v>4980.2430999999997</v>
      </c>
      <c r="Y5" s="82">
        <v>4986.4413000000004</v>
      </c>
      <c r="Z5" s="82">
        <v>4981.3788999999988</v>
      </c>
      <c r="AA5" s="82">
        <v>4986.994999999999</v>
      </c>
      <c r="AB5" s="82">
        <v>4990.9486999999999</v>
      </c>
      <c r="AC5" s="82">
        <v>4996.0442999999996</v>
      </c>
      <c r="AD5" s="82">
        <v>4991.6269000000002</v>
      </c>
      <c r="AE5" s="82">
        <v>4994.9082000000017</v>
      </c>
      <c r="AF5" s="82">
        <v>4994.9198999999999</v>
      </c>
      <c r="AG5" s="82">
        <v>4991.3325999999997</v>
      </c>
      <c r="AH5" s="82">
        <v>4976.3874999999989</v>
      </c>
      <c r="AI5" s="82">
        <v>4968.3748000000005</v>
      </c>
      <c r="AJ5" s="82">
        <v>4959.5717999999988</v>
      </c>
      <c r="AK5" s="82">
        <v>4950.8764999999994</v>
      </c>
      <c r="AL5" s="82">
        <v>4945.0516999999991</v>
      </c>
    </row>
    <row r="6" spans="1:38" x14ac:dyDescent="0.25">
      <c r="A6" s="81"/>
      <c r="B6" s="79" t="s">
        <v>103</v>
      </c>
      <c r="C6" s="82">
        <v>1333.5980999999999</v>
      </c>
      <c r="D6" s="82">
        <v>1334.0489</v>
      </c>
      <c r="E6" s="82">
        <v>1330.2188999999998</v>
      </c>
      <c r="F6" s="82">
        <v>1193.2353000000001</v>
      </c>
      <c r="G6" s="82">
        <v>1000.9013</v>
      </c>
      <c r="H6" s="82">
        <v>1018.7492</v>
      </c>
      <c r="I6" s="82">
        <v>906.7595</v>
      </c>
      <c r="J6" s="82">
        <v>772.88589999999999</v>
      </c>
      <c r="K6" s="82">
        <v>791.02909999999997</v>
      </c>
      <c r="L6" s="82">
        <v>901.59199999999998</v>
      </c>
      <c r="M6" s="82">
        <v>849.68029999999999</v>
      </c>
      <c r="N6" s="82">
        <v>848.08169999999996</v>
      </c>
      <c r="O6" s="82">
        <v>836.99680000000001</v>
      </c>
      <c r="P6" s="82">
        <v>762.13189999999997</v>
      </c>
      <c r="Q6" s="82">
        <v>780.42280000000005</v>
      </c>
      <c r="R6" s="82">
        <v>752.30119999999999</v>
      </c>
      <c r="S6" s="82">
        <v>716.80279999999993</v>
      </c>
      <c r="T6" s="82">
        <v>736.16259999999988</v>
      </c>
      <c r="U6" s="82">
        <v>725.97500000000002</v>
      </c>
      <c r="V6" s="82">
        <v>695.50079999999991</v>
      </c>
      <c r="W6" s="82">
        <v>678.67180000000008</v>
      </c>
      <c r="X6" s="82">
        <v>658.42500000000007</v>
      </c>
      <c r="Y6" s="82">
        <v>631.17660000000001</v>
      </c>
      <c r="Z6" s="82">
        <v>624.58129999999994</v>
      </c>
      <c r="AA6" s="82">
        <v>526.7373</v>
      </c>
      <c r="AB6" s="82">
        <v>499.29430000000002</v>
      </c>
      <c r="AC6" s="82">
        <v>510.77869999999996</v>
      </c>
      <c r="AD6" s="82">
        <v>529.02080000000001</v>
      </c>
      <c r="AE6" s="82">
        <v>528.3383</v>
      </c>
      <c r="AF6" s="82">
        <v>564.68910000000005</v>
      </c>
      <c r="AG6" s="82">
        <v>555.58199999999999</v>
      </c>
      <c r="AH6" s="82">
        <v>552.88299999999992</v>
      </c>
      <c r="AI6" s="82">
        <v>529.23469999999998</v>
      </c>
      <c r="AJ6" s="82">
        <v>528.4307</v>
      </c>
      <c r="AK6" s="82">
        <v>523.52229999999997</v>
      </c>
      <c r="AL6" s="82">
        <v>522.85599999999999</v>
      </c>
    </row>
    <row r="7" spans="1:38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</row>
    <row r="8" spans="1:38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spans="1:38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</row>
    <row r="10" spans="1:38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spans="1:38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</row>
    <row r="12" spans="1:38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spans="1:3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spans="1:38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spans="1:38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</row>
    <row r="16" spans="1:38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</row>
    <row r="17" spans="1:3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</row>
    <row r="18" spans="1:38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</row>
    <row r="19" spans="1:38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</row>
    <row r="20" spans="1:38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</row>
    <row r="21" spans="1:38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</row>
    <row r="22" spans="1:38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</row>
    <row r="23" spans="1:38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</row>
    <row r="24" spans="1:38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</row>
    <row r="25" spans="1:38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</row>
    <row r="26" spans="1:38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</row>
    <row r="27" spans="1:38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workbookViewId="0">
      <selection activeCell="B8" sqref="B8"/>
    </sheetView>
  </sheetViews>
  <sheetFormatPr defaultRowHeight="15" x14ac:dyDescent="0.25"/>
  <sheetData>
    <row r="1" spans="1:38" x14ac:dyDescent="0.25">
      <c r="A1" s="45" t="s">
        <v>236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</row>
    <row r="2" spans="1:3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</row>
    <row r="3" spans="1:38" x14ac:dyDescent="0.25">
      <c r="A3" s="24"/>
      <c r="B3" s="24">
        <v>2005</v>
      </c>
      <c r="C3" s="24">
        <v>2006</v>
      </c>
      <c r="D3" s="24">
        <v>2007</v>
      </c>
      <c r="E3" s="24">
        <v>2008</v>
      </c>
      <c r="F3" s="24">
        <v>2009</v>
      </c>
      <c r="G3" s="24">
        <v>2010</v>
      </c>
      <c r="H3" s="24">
        <v>2011</v>
      </c>
      <c r="I3" s="24">
        <v>2012</v>
      </c>
      <c r="J3" s="24">
        <v>2013</v>
      </c>
      <c r="K3" s="24">
        <v>2014</v>
      </c>
      <c r="L3" s="24">
        <v>2015</v>
      </c>
      <c r="M3" s="24">
        <v>2016</v>
      </c>
      <c r="N3" s="24">
        <v>2017</v>
      </c>
      <c r="O3" s="24">
        <v>2018</v>
      </c>
      <c r="P3" s="24">
        <v>2019</v>
      </c>
      <c r="Q3" s="24">
        <v>2020</v>
      </c>
      <c r="R3" s="24">
        <v>2021</v>
      </c>
      <c r="S3" s="24">
        <v>2022</v>
      </c>
      <c r="T3" s="24">
        <v>2023</v>
      </c>
      <c r="U3" s="24">
        <v>2024</v>
      </c>
      <c r="V3" s="24">
        <v>2025</v>
      </c>
      <c r="W3" s="24">
        <v>2026</v>
      </c>
      <c r="X3" s="24">
        <v>2027</v>
      </c>
      <c r="Y3" s="24">
        <v>2028</v>
      </c>
      <c r="Z3" s="24">
        <v>2029</v>
      </c>
      <c r="AA3" s="24">
        <v>2030</v>
      </c>
      <c r="AB3" s="24">
        <v>2031</v>
      </c>
      <c r="AC3" s="24">
        <v>2032</v>
      </c>
      <c r="AD3" s="24">
        <v>2033</v>
      </c>
      <c r="AE3" s="24">
        <v>2034</v>
      </c>
      <c r="AF3" s="24">
        <v>2035</v>
      </c>
      <c r="AG3" s="24">
        <v>2036</v>
      </c>
      <c r="AH3" s="24">
        <v>2037</v>
      </c>
      <c r="AI3" s="24">
        <v>2038</v>
      </c>
      <c r="AJ3" s="24">
        <v>2039</v>
      </c>
      <c r="AK3" s="24">
        <v>2040</v>
      </c>
      <c r="AL3" s="24"/>
    </row>
    <row r="4" spans="1:38" x14ac:dyDescent="0.25">
      <c r="A4" s="24" t="s">
        <v>224</v>
      </c>
      <c r="B4" s="24">
        <v>64.287195232295204</v>
      </c>
      <c r="C4" s="24">
        <v>63.723710342480658</v>
      </c>
      <c r="D4" s="24">
        <v>63.338581561803529</v>
      </c>
      <c r="E4" s="24">
        <v>63.216831265668112</v>
      </c>
      <c r="F4" s="24">
        <v>62.088994461977563</v>
      </c>
      <c r="G4" s="24">
        <v>61.925358631827706</v>
      </c>
      <c r="H4" s="24">
        <v>62.079800284444083</v>
      </c>
      <c r="I4" s="24">
        <v>60.640358049442732</v>
      </c>
      <c r="J4" s="24">
        <v>60.78502499184151</v>
      </c>
      <c r="K4" s="24">
        <v>61.078337537431317</v>
      </c>
      <c r="L4" s="24">
        <v>60.513905821132127</v>
      </c>
      <c r="M4" s="24">
        <v>60.316735567434442</v>
      </c>
      <c r="N4" s="24">
        <v>60.158950958054923</v>
      </c>
      <c r="O4" s="24">
        <v>59.693690055078036</v>
      </c>
      <c r="P4" s="24">
        <v>59.683729381720966</v>
      </c>
      <c r="Q4" s="24">
        <v>59.473288527062287</v>
      </c>
      <c r="R4" s="24">
        <v>59.224282548412731</v>
      </c>
      <c r="S4" s="24">
        <v>59.057784442867273</v>
      </c>
      <c r="T4" s="24">
        <v>58.791200065842084</v>
      </c>
      <c r="U4" s="24">
        <v>58.631975606863662</v>
      </c>
      <c r="V4" s="24">
        <v>58.493631892586471</v>
      </c>
      <c r="W4" s="24">
        <v>58.321050109406471</v>
      </c>
      <c r="X4" s="24">
        <v>58.186710055958656</v>
      </c>
      <c r="Y4" s="24">
        <v>58.093039380089088</v>
      </c>
      <c r="Z4" s="24">
        <v>57.426488680062825</v>
      </c>
      <c r="AA4" s="24">
        <v>57.318805715930495</v>
      </c>
      <c r="AB4" s="24">
        <v>57.285897619105263</v>
      </c>
      <c r="AC4" s="24">
        <v>57.270047078854063</v>
      </c>
      <c r="AD4" s="24">
        <v>57.212782003115571</v>
      </c>
      <c r="AE4" s="24">
        <v>57.004762999206655</v>
      </c>
      <c r="AF4" s="24">
        <v>56.918466231837833</v>
      </c>
      <c r="AG4" s="24">
        <v>56.833123861617032</v>
      </c>
      <c r="AH4" s="24">
        <v>56.708700207677204</v>
      </c>
      <c r="AI4" s="24">
        <v>56.651708270603599</v>
      </c>
      <c r="AJ4" s="24">
        <v>56.583028757813445</v>
      </c>
      <c r="AK4" s="24">
        <v>56.533415596236452</v>
      </c>
      <c r="AL4" s="24"/>
    </row>
    <row r="5" spans="1:38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</row>
    <row r="6" spans="1:38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</row>
    <row r="7" spans="1:38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</row>
    <row r="8" spans="1:38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spans="1:38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</row>
    <row r="10" spans="1:38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</row>
    <row r="11" spans="1:38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</row>
    <row r="12" spans="1:38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</row>
    <row r="13" spans="1:38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spans="1:38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</row>
    <row r="15" spans="1:38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</row>
    <row r="16" spans="1:38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</row>
    <row r="17" spans="1:38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</row>
    <row r="18" spans="1:38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</row>
    <row r="19" spans="1:38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</row>
    <row r="20" spans="1:38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</row>
    <row r="21" spans="1:38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</row>
    <row r="22" spans="1:38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</row>
    <row r="23" spans="1:38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</row>
    <row r="24" spans="1:38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</row>
    <row r="25" spans="1:38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</row>
    <row r="26" spans="1:38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</row>
    <row r="27" spans="1:38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</row>
    <row r="28" spans="1:38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</row>
    <row r="29" spans="1:38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B9" sqref="B9"/>
    </sheetView>
  </sheetViews>
  <sheetFormatPr defaultRowHeight="15" x14ac:dyDescent="0.25"/>
  <sheetData>
    <row r="1" spans="1:12" x14ac:dyDescent="0.25">
      <c r="A1" s="45" t="s">
        <v>237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5">
      <c r="A3" s="24"/>
      <c r="B3" s="24" t="s">
        <v>40</v>
      </c>
      <c r="C3" s="24" t="s">
        <v>42</v>
      </c>
      <c r="D3" s="24" t="s">
        <v>41</v>
      </c>
      <c r="E3" s="24" t="s">
        <v>43</v>
      </c>
      <c r="F3" s="24" t="s">
        <v>44</v>
      </c>
      <c r="G3" s="24" t="s">
        <v>45</v>
      </c>
      <c r="H3" s="24"/>
      <c r="I3" s="24"/>
      <c r="J3" s="24"/>
      <c r="K3" s="24"/>
      <c r="L3" s="24"/>
    </row>
    <row r="4" spans="1:12" x14ac:dyDescent="0.25">
      <c r="A4" s="24">
        <v>2013</v>
      </c>
      <c r="B4" s="24">
        <v>10078.698199999999</v>
      </c>
      <c r="C4" s="24">
        <v>10078.698199999999</v>
      </c>
      <c r="D4" s="24">
        <v>10078.698199999999</v>
      </c>
      <c r="E4" s="24">
        <v>10078.698199999999</v>
      </c>
      <c r="F4" s="24">
        <v>10078.698199999999</v>
      </c>
      <c r="G4" s="24">
        <v>10078.698199999999</v>
      </c>
      <c r="H4" s="24"/>
      <c r="I4" s="24"/>
      <c r="J4" s="24"/>
      <c r="K4" s="24"/>
      <c r="L4" s="24"/>
    </row>
    <row r="5" spans="1:12" x14ac:dyDescent="0.25">
      <c r="A5" s="24">
        <v>2025</v>
      </c>
      <c r="B5" s="24">
        <v>11999.812199999998</v>
      </c>
      <c r="C5" s="24">
        <v>12202.5218</v>
      </c>
      <c r="D5" s="24">
        <v>11895.3858</v>
      </c>
      <c r="E5" s="24">
        <v>11717.564727020364</v>
      </c>
      <c r="F5" s="24">
        <v>12202.535600000001</v>
      </c>
      <c r="G5" s="24">
        <v>11823.045599999999</v>
      </c>
      <c r="H5" s="24"/>
      <c r="I5" s="24"/>
      <c r="J5" s="24"/>
      <c r="K5" s="24"/>
      <c r="L5" s="24"/>
    </row>
    <row r="6" spans="1:12" x14ac:dyDescent="0.25">
      <c r="A6" s="24">
        <v>2040</v>
      </c>
      <c r="B6" s="24">
        <v>12644.916699999998</v>
      </c>
      <c r="C6" s="24">
        <v>13054.002199999999</v>
      </c>
      <c r="D6" s="24">
        <v>12197.9429</v>
      </c>
      <c r="E6" s="24">
        <v>12350.358274314935</v>
      </c>
      <c r="F6" s="24">
        <v>12931.741900000001</v>
      </c>
      <c r="G6" s="24">
        <v>12462.949999999999</v>
      </c>
      <c r="H6" s="24"/>
      <c r="I6" s="24"/>
      <c r="J6" s="24"/>
      <c r="K6" s="24"/>
      <c r="L6" s="24"/>
    </row>
    <row r="7" spans="1:12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  <row r="16" spans="1:12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</row>
    <row r="20" spans="1:12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2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5"/>
  <sheetViews>
    <sheetView workbookViewId="0">
      <selection activeCell="I3" sqref="I3"/>
    </sheetView>
  </sheetViews>
  <sheetFormatPr defaultRowHeight="15" x14ac:dyDescent="0.25"/>
  <cols>
    <col min="2" max="7" width="13" customWidth="1"/>
  </cols>
  <sheetData>
    <row r="1" spans="1:7" ht="15.75" x14ac:dyDescent="0.25">
      <c r="A1" s="68" t="s">
        <v>39</v>
      </c>
    </row>
    <row r="3" spans="1:7" x14ac:dyDescent="0.25">
      <c r="B3" s="33" t="s">
        <v>40</v>
      </c>
      <c r="C3" s="33" t="s">
        <v>42</v>
      </c>
      <c r="D3" s="33" t="s">
        <v>41</v>
      </c>
      <c r="E3" s="33" t="s">
        <v>44</v>
      </c>
      <c r="F3" s="33" t="s">
        <v>45</v>
      </c>
      <c r="G3" s="33" t="s">
        <v>43</v>
      </c>
    </row>
    <row r="4" spans="1:7" x14ac:dyDescent="0.25">
      <c r="A4">
        <v>2013</v>
      </c>
      <c r="B4" s="19">
        <v>13444.430600000002</v>
      </c>
      <c r="C4" s="19">
        <v>13444.430600000002</v>
      </c>
      <c r="D4" s="19">
        <v>13444.430600000002</v>
      </c>
      <c r="E4" s="19">
        <v>13444.430600000002</v>
      </c>
      <c r="F4" s="19">
        <v>13444.430600000002</v>
      </c>
      <c r="G4" s="19">
        <v>13444.430600000002</v>
      </c>
    </row>
    <row r="5" spans="1:7" x14ac:dyDescent="0.25">
      <c r="A5">
        <v>2025</v>
      </c>
      <c r="B5" s="19">
        <v>15341.8595</v>
      </c>
      <c r="C5" s="19">
        <v>15530.602299999997</v>
      </c>
      <c r="D5" s="19">
        <v>15298.8346</v>
      </c>
      <c r="E5" s="19">
        <v>15557.3609</v>
      </c>
      <c r="F5" s="19">
        <v>15150.047200000001</v>
      </c>
      <c r="G5" s="19">
        <v>15028.421027020362</v>
      </c>
    </row>
    <row r="6" spans="1:7" x14ac:dyDescent="0.25">
      <c r="A6">
        <v>2040</v>
      </c>
      <c r="B6" s="19">
        <v>16233.205300000001</v>
      </c>
      <c r="C6" s="19">
        <v>16658.605</v>
      </c>
      <c r="D6" s="19">
        <v>15840.182199999999</v>
      </c>
      <c r="E6" s="19">
        <v>16531.392900000003</v>
      </c>
      <c r="F6" s="19">
        <v>16041.930699999997</v>
      </c>
      <c r="G6" s="19">
        <v>15887.451474314934</v>
      </c>
    </row>
    <row r="7" spans="1:7" x14ac:dyDescent="0.25">
      <c r="B7" s="24"/>
      <c r="C7" s="24"/>
      <c r="D7" s="24"/>
      <c r="E7" s="24"/>
      <c r="F7" s="24"/>
    </row>
    <row r="9" spans="1:7" x14ac:dyDescent="0.25">
      <c r="E9" s="36"/>
      <c r="F9" s="36"/>
    </row>
    <row r="10" spans="1:7" x14ac:dyDescent="0.25">
      <c r="C10" s="36"/>
      <c r="D10" s="36"/>
      <c r="E10" s="36"/>
      <c r="F10" s="36"/>
      <c r="G10" s="36"/>
    </row>
    <row r="11" spans="1:7" x14ac:dyDescent="0.25">
      <c r="C11" s="36"/>
      <c r="D11" s="36"/>
      <c r="E11" s="36"/>
      <c r="F11" s="36"/>
      <c r="G11" s="36"/>
    </row>
    <row r="14" spans="1:7" x14ac:dyDescent="0.25">
      <c r="C14" s="11"/>
      <c r="D14" s="11"/>
    </row>
    <row r="15" spans="1:7" x14ac:dyDescent="0.25">
      <c r="C15" s="11"/>
      <c r="D15" s="11"/>
    </row>
  </sheetData>
  <pageMargins left="0.7" right="0.7" top="0.75" bottom="0.75" header="0.3" footer="0.3"/>
  <pageSetup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N8" sqref="N8"/>
    </sheetView>
  </sheetViews>
  <sheetFormatPr defaultRowHeight="15" x14ac:dyDescent="0.25"/>
  <sheetData>
    <row r="1" spans="1:14" x14ac:dyDescent="0.25">
      <c r="A1" s="45" t="s">
        <v>238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25">
      <c r="A4" s="24" t="s">
        <v>239</v>
      </c>
      <c r="B4" s="24">
        <v>6.67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x14ac:dyDescent="0.25">
      <c r="A5" t="s">
        <v>240</v>
      </c>
      <c r="B5" s="24">
        <v>7.67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5">
      <c r="A6" s="24" t="s">
        <v>241</v>
      </c>
      <c r="B6" s="24">
        <v>7.83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25">
      <c r="A7" s="24" t="s">
        <v>242</v>
      </c>
      <c r="B7" s="24">
        <v>4.62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x14ac:dyDescent="0.25">
      <c r="A8" s="24" t="s">
        <v>243</v>
      </c>
      <c r="B8" s="24">
        <v>5.7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4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</row>
    <row r="16" spans="1:14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1:14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1:14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1:14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  <row r="24" spans="1:14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4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>
      <selection activeCell="J33" sqref="J33"/>
    </sheetView>
  </sheetViews>
  <sheetFormatPr defaultRowHeight="15" x14ac:dyDescent="0.25"/>
  <sheetData>
    <row r="1" spans="1:1" x14ac:dyDescent="0.25">
      <c r="A1" s="45" t="s">
        <v>29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72"/>
  <sheetViews>
    <sheetView workbookViewId="0">
      <selection activeCell="F29" sqref="F29"/>
    </sheetView>
  </sheetViews>
  <sheetFormatPr defaultRowHeight="15" x14ac:dyDescent="0.25"/>
  <cols>
    <col min="2" max="3" width="23.7109375" customWidth="1"/>
  </cols>
  <sheetData>
    <row r="1" spans="1:3" s="24" customFormat="1" x14ac:dyDescent="0.25">
      <c r="A1" s="45" t="s">
        <v>57</v>
      </c>
    </row>
    <row r="3" spans="1:3" x14ac:dyDescent="0.25">
      <c r="B3" t="s">
        <v>13</v>
      </c>
      <c r="C3" t="s">
        <v>23</v>
      </c>
    </row>
    <row r="4" spans="1:3" x14ac:dyDescent="0.25">
      <c r="A4" s="1">
        <v>40179</v>
      </c>
      <c r="B4" s="6">
        <v>76.17</v>
      </c>
      <c r="C4" s="6">
        <v>78.33</v>
      </c>
    </row>
    <row r="5" spans="1:3" x14ac:dyDescent="0.25">
      <c r="A5" s="1">
        <v>40210</v>
      </c>
      <c r="B5" s="6">
        <v>73.75</v>
      </c>
      <c r="C5" s="6">
        <v>76.39</v>
      </c>
    </row>
    <row r="6" spans="1:3" x14ac:dyDescent="0.25">
      <c r="A6" s="1">
        <v>40238</v>
      </c>
      <c r="B6" s="6">
        <v>78.83</v>
      </c>
      <c r="C6" s="6">
        <v>81.2</v>
      </c>
    </row>
    <row r="7" spans="1:3" x14ac:dyDescent="0.25">
      <c r="A7" s="1">
        <v>40269</v>
      </c>
      <c r="B7" s="6">
        <v>84.82</v>
      </c>
      <c r="C7" s="6">
        <v>84.29</v>
      </c>
    </row>
    <row r="8" spans="1:3" x14ac:dyDescent="0.25">
      <c r="A8" s="1">
        <v>40299</v>
      </c>
      <c r="B8" s="6">
        <v>75.95</v>
      </c>
      <c r="C8" s="6">
        <v>73.739999999999995</v>
      </c>
    </row>
    <row r="9" spans="1:3" x14ac:dyDescent="0.25">
      <c r="A9" s="1">
        <v>40330</v>
      </c>
      <c r="B9" s="6">
        <v>74.760000000000005</v>
      </c>
      <c r="C9" s="6">
        <v>75.34</v>
      </c>
    </row>
    <row r="10" spans="1:3" x14ac:dyDescent="0.25">
      <c r="A10" s="1">
        <v>40360</v>
      </c>
      <c r="B10" s="6">
        <v>75.58</v>
      </c>
      <c r="C10" s="6">
        <v>76.319999999999993</v>
      </c>
    </row>
    <row r="11" spans="1:3" x14ac:dyDescent="0.25">
      <c r="A11" s="1">
        <v>40391</v>
      </c>
      <c r="B11" s="6">
        <v>77.040000000000006</v>
      </c>
      <c r="C11" s="6">
        <v>76.599999999999994</v>
      </c>
    </row>
    <row r="12" spans="1:3" x14ac:dyDescent="0.25">
      <c r="A12" s="1">
        <v>40422</v>
      </c>
      <c r="B12" s="6">
        <v>77.84</v>
      </c>
      <c r="C12" s="6">
        <v>75.239999999999995</v>
      </c>
    </row>
    <row r="13" spans="1:3" x14ac:dyDescent="0.25">
      <c r="A13" s="1">
        <v>40452</v>
      </c>
      <c r="B13" s="6">
        <v>82.67</v>
      </c>
      <c r="C13" s="6">
        <v>81.89</v>
      </c>
    </row>
    <row r="14" spans="1:3" x14ac:dyDescent="0.25">
      <c r="A14" s="1">
        <v>40483</v>
      </c>
      <c r="B14" s="6">
        <v>85.28</v>
      </c>
      <c r="C14" s="6">
        <v>84.25</v>
      </c>
    </row>
    <row r="15" spans="1:3" x14ac:dyDescent="0.25">
      <c r="A15" s="1">
        <v>40513</v>
      </c>
      <c r="B15" s="6">
        <v>91.45</v>
      </c>
      <c r="C15" s="6">
        <v>89.15</v>
      </c>
    </row>
    <row r="16" spans="1:3" x14ac:dyDescent="0.25">
      <c r="A16" s="1">
        <v>40544</v>
      </c>
      <c r="B16" s="6">
        <v>96.52</v>
      </c>
      <c r="C16" s="6">
        <v>89.17</v>
      </c>
    </row>
    <row r="17" spans="1:3" x14ac:dyDescent="0.25">
      <c r="A17" s="1">
        <v>40575</v>
      </c>
      <c r="B17" s="6">
        <v>103.72</v>
      </c>
      <c r="C17" s="6">
        <v>88.58</v>
      </c>
    </row>
    <row r="18" spans="1:3" x14ac:dyDescent="0.25">
      <c r="A18" s="1">
        <v>40603</v>
      </c>
      <c r="B18" s="6">
        <v>114.64</v>
      </c>
      <c r="C18" s="6">
        <v>102.86</v>
      </c>
    </row>
    <row r="19" spans="1:3" x14ac:dyDescent="0.25">
      <c r="A19" s="1">
        <v>40634</v>
      </c>
      <c r="B19" s="6">
        <v>123.26</v>
      </c>
      <c r="C19" s="6">
        <v>109.53</v>
      </c>
    </row>
    <row r="20" spans="1:3" x14ac:dyDescent="0.25">
      <c r="A20" s="1">
        <v>40664</v>
      </c>
      <c r="B20" s="6">
        <v>114.99</v>
      </c>
      <c r="C20" s="6">
        <v>100.9</v>
      </c>
    </row>
    <row r="21" spans="1:3" x14ac:dyDescent="0.25">
      <c r="A21" s="1">
        <v>40695</v>
      </c>
      <c r="B21" s="6">
        <v>113.83</v>
      </c>
      <c r="C21" s="6">
        <v>96.26</v>
      </c>
    </row>
    <row r="22" spans="1:3" x14ac:dyDescent="0.25">
      <c r="A22" s="1">
        <v>40725</v>
      </c>
      <c r="B22" s="6">
        <v>116.97</v>
      </c>
      <c r="C22" s="6">
        <v>97.3</v>
      </c>
    </row>
    <row r="23" spans="1:3" x14ac:dyDescent="0.25">
      <c r="A23" s="1">
        <v>40756</v>
      </c>
      <c r="B23" s="6">
        <v>110.22</v>
      </c>
      <c r="C23" s="6">
        <v>86.33</v>
      </c>
    </row>
    <row r="24" spans="1:3" x14ac:dyDescent="0.25">
      <c r="A24" s="1">
        <v>40787</v>
      </c>
      <c r="B24" s="6">
        <v>112.83</v>
      </c>
      <c r="C24" s="6">
        <v>85.52</v>
      </c>
    </row>
    <row r="25" spans="1:3" x14ac:dyDescent="0.25">
      <c r="A25" s="1">
        <v>40817</v>
      </c>
      <c r="B25" s="6">
        <v>109.55</v>
      </c>
      <c r="C25" s="6">
        <v>86.32</v>
      </c>
    </row>
    <row r="26" spans="1:3" x14ac:dyDescent="0.25">
      <c r="A26" s="1">
        <v>40848</v>
      </c>
      <c r="B26" s="6">
        <v>110.77</v>
      </c>
      <c r="C26" s="6">
        <v>97.16</v>
      </c>
    </row>
    <row r="27" spans="1:3" x14ac:dyDescent="0.25">
      <c r="A27" s="1">
        <v>40878</v>
      </c>
      <c r="B27" s="6">
        <v>107.87</v>
      </c>
      <c r="C27" s="6">
        <v>98.56</v>
      </c>
    </row>
    <row r="28" spans="1:3" x14ac:dyDescent="0.25">
      <c r="A28" s="1">
        <v>40909</v>
      </c>
      <c r="B28" s="6">
        <v>110.69</v>
      </c>
      <c r="C28" s="6">
        <v>100.27</v>
      </c>
    </row>
    <row r="29" spans="1:3" x14ac:dyDescent="0.25">
      <c r="A29" s="1">
        <v>40940</v>
      </c>
      <c r="B29" s="6">
        <v>119.33</v>
      </c>
      <c r="C29" s="6">
        <v>102.2</v>
      </c>
    </row>
    <row r="30" spans="1:3" x14ac:dyDescent="0.25">
      <c r="A30" s="1">
        <v>40969</v>
      </c>
      <c r="B30" s="6">
        <v>125.45</v>
      </c>
      <c r="C30" s="6">
        <v>106.16</v>
      </c>
    </row>
    <row r="31" spans="1:3" x14ac:dyDescent="0.25">
      <c r="A31" s="1">
        <v>41000</v>
      </c>
      <c r="B31" s="6">
        <v>119.75</v>
      </c>
      <c r="C31" s="6">
        <v>103.32</v>
      </c>
    </row>
    <row r="32" spans="1:3" x14ac:dyDescent="0.25">
      <c r="A32" s="1">
        <v>41030</v>
      </c>
      <c r="B32" s="6">
        <v>110.34</v>
      </c>
      <c r="C32" s="6">
        <v>94.66</v>
      </c>
    </row>
    <row r="33" spans="1:3" x14ac:dyDescent="0.25">
      <c r="A33" s="1">
        <v>41061</v>
      </c>
      <c r="B33" s="6">
        <v>95.16</v>
      </c>
      <c r="C33" s="6">
        <v>82.3</v>
      </c>
    </row>
    <row r="34" spans="1:3" x14ac:dyDescent="0.25">
      <c r="A34" s="1">
        <v>41091</v>
      </c>
      <c r="B34" s="6">
        <v>102.62</v>
      </c>
      <c r="C34" s="6">
        <v>87.9</v>
      </c>
    </row>
    <row r="35" spans="1:3" x14ac:dyDescent="0.25">
      <c r="A35" s="1">
        <v>41122</v>
      </c>
      <c r="B35" s="6">
        <v>113.36</v>
      </c>
      <c r="C35" s="6">
        <v>94.13</v>
      </c>
    </row>
    <row r="36" spans="1:3" x14ac:dyDescent="0.25">
      <c r="A36" s="1">
        <v>41153</v>
      </c>
      <c r="B36" s="6">
        <v>112.86</v>
      </c>
      <c r="C36" s="6">
        <v>94.51</v>
      </c>
    </row>
    <row r="37" spans="1:3" x14ac:dyDescent="0.25">
      <c r="A37" s="1">
        <v>41183</v>
      </c>
      <c r="B37" s="6">
        <v>111.71</v>
      </c>
      <c r="C37" s="6">
        <v>89.49</v>
      </c>
    </row>
    <row r="38" spans="1:3" x14ac:dyDescent="0.25">
      <c r="A38" s="1">
        <v>41214</v>
      </c>
      <c r="B38" s="6">
        <v>109.06</v>
      </c>
      <c r="C38" s="6">
        <v>86.53</v>
      </c>
    </row>
    <row r="39" spans="1:3" x14ac:dyDescent="0.25">
      <c r="A39" s="1">
        <v>41244</v>
      </c>
      <c r="B39" s="6">
        <v>109.49</v>
      </c>
      <c r="C39" s="6">
        <v>87.86</v>
      </c>
    </row>
    <row r="40" spans="1:3" x14ac:dyDescent="0.25">
      <c r="A40" s="1">
        <v>41275</v>
      </c>
      <c r="B40" s="6">
        <v>112.96</v>
      </c>
      <c r="C40" s="6">
        <v>94.76</v>
      </c>
    </row>
    <row r="41" spans="1:3" x14ac:dyDescent="0.25">
      <c r="A41" s="1">
        <v>41306</v>
      </c>
      <c r="B41" s="6">
        <v>116.05</v>
      </c>
      <c r="C41" s="6">
        <v>95.31</v>
      </c>
    </row>
    <row r="42" spans="1:3" x14ac:dyDescent="0.25">
      <c r="A42" s="1">
        <v>41334</v>
      </c>
      <c r="B42" s="6">
        <v>108.47</v>
      </c>
      <c r="C42" s="6">
        <v>92.94</v>
      </c>
    </row>
    <row r="43" spans="1:3" x14ac:dyDescent="0.25">
      <c r="A43" s="1">
        <v>41365</v>
      </c>
      <c r="B43" s="6">
        <v>102.25</v>
      </c>
      <c r="C43" s="6">
        <v>92.02</v>
      </c>
    </row>
    <row r="44" spans="1:3" x14ac:dyDescent="0.25">
      <c r="A44" s="1">
        <v>41395</v>
      </c>
      <c r="B44" s="6">
        <v>102.56</v>
      </c>
      <c r="C44" s="6">
        <v>94.51</v>
      </c>
    </row>
    <row r="45" spans="1:3" x14ac:dyDescent="0.25">
      <c r="A45" s="1">
        <v>41426</v>
      </c>
      <c r="B45" s="6">
        <v>102.92</v>
      </c>
      <c r="C45" s="6">
        <v>95.77</v>
      </c>
    </row>
    <row r="46" spans="1:3" x14ac:dyDescent="0.25">
      <c r="A46" s="1">
        <v>41456</v>
      </c>
      <c r="B46" s="6">
        <v>107.93</v>
      </c>
      <c r="C46" s="6">
        <v>104.67</v>
      </c>
    </row>
    <row r="47" spans="1:3" x14ac:dyDescent="0.25">
      <c r="A47" s="1">
        <v>41487</v>
      </c>
      <c r="B47" s="6">
        <v>111.28</v>
      </c>
      <c r="C47" s="6">
        <v>106.57</v>
      </c>
    </row>
    <row r="48" spans="1:3" x14ac:dyDescent="0.25">
      <c r="A48" s="1">
        <v>41518</v>
      </c>
      <c r="B48" s="6">
        <v>111.6</v>
      </c>
      <c r="C48" s="6">
        <v>106.29</v>
      </c>
    </row>
    <row r="49" spans="1:3" x14ac:dyDescent="0.25">
      <c r="A49" s="1">
        <v>41548</v>
      </c>
      <c r="B49" s="6">
        <v>109.08</v>
      </c>
      <c r="C49" s="6">
        <v>100.54</v>
      </c>
    </row>
    <row r="50" spans="1:3" x14ac:dyDescent="0.25">
      <c r="A50" s="1">
        <v>41579</v>
      </c>
      <c r="B50" s="6">
        <v>107.79</v>
      </c>
      <c r="C50" s="6">
        <v>93.86</v>
      </c>
    </row>
    <row r="51" spans="1:3" x14ac:dyDescent="0.25">
      <c r="A51" s="1">
        <v>41609</v>
      </c>
      <c r="B51" s="6">
        <v>110.76</v>
      </c>
      <c r="C51" s="6">
        <v>97.63</v>
      </c>
    </row>
    <row r="52" spans="1:3" x14ac:dyDescent="0.25">
      <c r="A52" s="1">
        <v>41640</v>
      </c>
      <c r="B52" s="6">
        <v>108.12</v>
      </c>
      <c r="C52" s="6">
        <v>94.62</v>
      </c>
    </row>
    <row r="53" spans="1:3" x14ac:dyDescent="0.25">
      <c r="A53" s="1">
        <v>41671</v>
      </c>
      <c r="B53" s="6">
        <v>108.9</v>
      </c>
      <c r="C53" s="6">
        <v>100.82</v>
      </c>
    </row>
    <row r="54" spans="1:3" x14ac:dyDescent="0.25">
      <c r="A54" s="1">
        <v>41699</v>
      </c>
      <c r="B54" s="6">
        <v>107.48</v>
      </c>
      <c r="C54" s="6">
        <v>100.8</v>
      </c>
    </row>
    <row r="55" spans="1:3" x14ac:dyDescent="0.25">
      <c r="A55" s="1">
        <v>41730</v>
      </c>
      <c r="B55" s="6">
        <v>107.76</v>
      </c>
      <c r="C55" s="6">
        <v>102.07</v>
      </c>
    </row>
    <row r="56" spans="1:3" x14ac:dyDescent="0.25">
      <c r="A56" s="1">
        <v>41760</v>
      </c>
      <c r="B56" s="6">
        <v>109.54</v>
      </c>
      <c r="C56" s="6">
        <v>102.18</v>
      </c>
    </row>
    <row r="57" spans="1:3" x14ac:dyDescent="0.25">
      <c r="A57" s="1">
        <v>41791</v>
      </c>
      <c r="B57" s="6">
        <v>111.8</v>
      </c>
      <c r="C57" s="6">
        <v>105.79</v>
      </c>
    </row>
    <row r="58" spans="1:3" x14ac:dyDescent="0.25">
      <c r="A58" s="1">
        <v>41821</v>
      </c>
      <c r="B58" s="6">
        <v>106.77</v>
      </c>
      <c r="C58" s="6">
        <v>103.59</v>
      </c>
    </row>
    <row r="59" spans="1:3" x14ac:dyDescent="0.25">
      <c r="A59" s="1">
        <v>41852</v>
      </c>
      <c r="B59" s="6">
        <v>101.61</v>
      </c>
      <c r="C59" s="6">
        <v>96.54</v>
      </c>
    </row>
    <row r="60" spans="1:3" x14ac:dyDescent="0.25">
      <c r="A60" s="1">
        <v>41883</v>
      </c>
      <c r="B60" s="6">
        <v>97.09</v>
      </c>
      <c r="C60" s="6">
        <v>93.21</v>
      </c>
    </row>
    <row r="61" spans="1:3" x14ac:dyDescent="0.25">
      <c r="A61" s="1">
        <v>41913</v>
      </c>
      <c r="B61" s="6">
        <v>87.43</v>
      </c>
      <c r="C61" s="6">
        <v>84.4</v>
      </c>
    </row>
    <row r="62" spans="1:3" x14ac:dyDescent="0.25">
      <c r="A62" s="1">
        <v>41944</v>
      </c>
      <c r="B62" s="6">
        <v>79.44</v>
      </c>
      <c r="C62" s="6">
        <v>75.790000000000006</v>
      </c>
    </row>
    <row r="63" spans="1:3" x14ac:dyDescent="0.25">
      <c r="A63" s="1">
        <v>41974</v>
      </c>
      <c r="B63" s="6">
        <v>62.34</v>
      </c>
      <c r="C63" s="6">
        <v>59.29</v>
      </c>
    </row>
    <row r="64" spans="1:3" x14ac:dyDescent="0.25">
      <c r="A64" s="1">
        <v>42005</v>
      </c>
      <c r="B64" s="6">
        <v>47.76</v>
      </c>
      <c r="C64" s="6">
        <v>47.22</v>
      </c>
    </row>
    <row r="65" spans="1:3" x14ac:dyDescent="0.25">
      <c r="A65" s="1">
        <v>42036</v>
      </c>
      <c r="B65" s="6">
        <v>58.1</v>
      </c>
      <c r="C65" s="6">
        <v>50.58</v>
      </c>
    </row>
    <row r="66" spans="1:3" x14ac:dyDescent="0.25">
      <c r="A66" s="1">
        <v>42064</v>
      </c>
      <c r="B66" s="6">
        <v>55.89</v>
      </c>
      <c r="C66" s="6">
        <v>47.82</v>
      </c>
    </row>
    <row r="67" spans="1:3" x14ac:dyDescent="0.25">
      <c r="A67" s="1">
        <v>42095</v>
      </c>
      <c r="B67" s="6">
        <v>59.52</v>
      </c>
      <c r="C67" s="6">
        <v>54.45</v>
      </c>
    </row>
    <row r="68" spans="1:3" x14ac:dyDescent="0.25">
      <c r="A68" s="1">
        <v>42125</v>
      </c>
      <c r="B68" s="6">
        <v>64.08</v>
      </c>
      <c r="C68" s="6">
        <v>59.27</v>
      </c>
    </row>
    <row r="69" spans="1:3" x14ac:dyDescent="0.25">
      <c r="A69" s="1">
        <v>42156</v>
      </c>
      <c r="B69" s="6">
        <v>61.48</v>
      </c>
      <c r="C69" s="6">
        <v>59.82</v>
      </c>
    </row>
    <row r="70" spans="1:3" x14ac:dyDescent="0.25">
      <c r="A70" s="1">
        <v>42186</v>
      </c>
      <c r="B70" s="6">
        <v>56.56</v>
      </c>
      <c r="C70" s="6">
        <v>50.9</v>
      </c>
    </row>
    <row r="71" spans="1:3" x14ac:dyDescent="0.25">
      <c r="A71" s="43">
        <v>42217</v>
      </c>
      <c r="B71" s="44">
        <v>46.52</v>
      </c>
      <c r="C71" s="44">
        <v>42.87</v>
      </c>
    </row>
    <row r="72" spans="1:3" x14ac:dyDescent="0.25">
      <c r="A72" s="1">
        <v>42248</v>
      </c>
      <c r="B72" s="44">
        <v>47.62</v>
      </c>
      <c r="C72" s="44">
        <v>45.48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70</vt:i4>
      </vt:variant>
      <vt:variant>
        <vt:lpstr>Named Ranges</vt:lpstr>
      </vt:variant>
      <vt:variant>
        <vt:i4>50</vt:i4>
      </vt:variant>
    </vt:vector>
  </HeadingPairs>
  <TitlesOfParts>
    <vt:vector size="120" baseType="lpstr">
      <vt:lpstr>Index</vt:lpstr>
      <vt:lpstr>R.1</vt:lpstr>
      <vt:lpstr>R.2</vt:lpstr>
      <vt:lpstr>R.3</vt:lpstr>
      <vt:lpstr>R.4</vt:lpstr>
      <vt:lpstr>R.5</vt:lpstr>
      <vt:lpstr>R.6</vt:lpstr>
      <vt:lpstr>1.1</vt:lpstr>
      <vt:lpstr>2.1</vt:lpstr>
      <vt:lpstr>2.2</vt:lpstr>
      <vt:lpstr>2.3</vt:lpstr>
      <vt:lpstr>2.4</vt:lpstr>
      <vt:lpstr>2.5</vt:lpstr>
      <vt:lpstr>2.6</vt:lpstr>
      <vt:lpstr>2.7</vt:lpstr>
      <vt:lpstr>2.8</vt:lpstr>
      <vt:lpstr>3.1</vt:lpstr>
      <vt:lpstr>3.2</vt:lpstr>
      <vt:lpstr>3.3</vt:lpstr>
      <vt:lpstr>4.1</vt:lpstr>
      <vt:lpstr>4.2</vt:lpstr>
      <vt:lpstr>4.3</vt:lpstr>
      <vt:lpstr>4.4</vt:lpstr>
      <vt:lpstr>4.5</vt:lpstr>
      <vt:lpstr>4.6</vt:lpstr>
      <vt:lpstr>4.7</vt:lpstr>
      <vt:lpstr>4.8</vt:lpstr>
      <vt:lpstr>5.1</vt:lpstr>
      <vt:lpstr>5.2</vt:lpstr>
      <vt:lpstr>5.3</vt:lpstr>
      <vt:lpstr>5.4</vt:lpstr>
      <vt:lpstr>5.5</vt:lpstr>
      <vt:lpstr>5.6</vt:lpstr>
      <vt:lpstr>5.7</vt:lpstr>
      <vt:lpstr>5.8</vt:lpstr>
      <vt:lpstr>6.1</vt:lpstr>
      <vt:lpstr>6.2</vt:lpstr>
      <vt:lpstr>6.3</vt:lpstr>
      <vt:lpstr>6.4</vt:lpstr>
      <vt:lpstr>6.5</vt:lpstr>
      <vt:lpstr>6.6</vt:lpstr>
      <vt:lpstr>7.1</vt:lpstr>
      <vt:lpstr>7.2</vt:lpstr>
      <vt:lpstr>7.3</vt:lpstr>
      <vt:lpstr>7.4</vt:lpstr>
      <vt:lpstr>7.5</vt:lpstr>
      <vt:lpstr>8.1</vt:lpstr>
      <vt:lpstr>8.2</vt:lpstr>
      <vt:lpstr>8.3</vt:lpstr>
      <vt:lpstr>8.4</vt:lpstr>
      <vt:lpstr>8.5</vt:lpstr>
      <vt:lpstr>9.1</vt:lpstr>
      <vt:lpstr>10.1</vt:lpstr>
      <vt:lpstr>10.2</vt:lpstr>
      <vt:lpstr>10.3</vt:lpstr>
      <vt:lpstr>10.4</vt:lpstr>
      <vt:lpstr>10.5</vt:lpstr>
      <vt:lpstr>10.6</vt:lpstr>
      <vt:lpstr>10.7</vt:lpstr>
      <vt:lpstr>10.8</vt:lpstr>
      <vt:lpstr>11.1</vt:lpstr>
      <vt:lpstr>11.2</vt:lpstr>
      <vt:lpstr>11.3</vt:lpstr>
      <vt:lpstr>11.4</vt:lpstr>
      <vt:lpstr>12.1</vt:lpstr>
      <vt:lpstr>12.2</vt:lpstr>
      <vt:lpstr>12.3</vt:lpstr>
      <vt:lpstr>12.4</vt:lpstr>
      <vt:lpstr>12.5</vt:lpstr>
      <vt:lpstr>12.6</vt:lpstr>
      <vt:lpstr>'1.1'!_Toc430588852</vt:lpstr>
      <vt:lpstr>'2.1'!_Toc430588853</vt:lpstr>
      <vt:lpstr>'2.2'!_Toc430588854</vt:lpstr>
      <vt:lpstr>'2.3'!_Toc430588855</vt:lpstr>
      <vt:lpstr>'2.4'!_Toc430588856</vt:lpstr>
      <vt:lpstr>'2.5'!_Toc430588857</vt:lpstr>
      <vt:lpstr>'2.6'!_Toc430588858</vt:lpstr>
      <vt:lpstr>'2.7'!_Toc430588859</vt:lpstr>
      <vt:lpstr>'2.8'!_Toc430588860</vt:lpstr>
      <vt:lpstr>'3.1'!_Toc430588861</vt:lpstr>
      <vt:lpstr>'3.2'!_Toc430588862</vt:lpstr>
      <vt:lpstr>'4.1'!_Toc430588864</vt:lpstr>
      <vt:lpstr>'4.2'!_Toc430588865</vt:lpstr>
      <vt:lpstr>'4.3'!_Toc430588866</vt:lpstr>
      <vt:lpstr>'4.4'!_Toc430588867</vt:lpstr>
      <vt:lpstr>'4.5'!_Toc430588868</vt:lpstr>
      <vt:lpstr>'4.6'!_Toc430588869</vt:lpstr>
      <vt:lpstr>'4.7'!_Toc430588870</vt:lpstr>
      <vt:lpstr>'4.8'!_Toc430588871</vt:lpstr>
      <vt:lpstr>'5.1'!_Toc430588875</vt:lpstr>
      <vt:lpstr>'5.2'!_Toc430588876</vt:lpstr>
      <vt:lpstr>'5.3'!_Toc430588877</vt:lpstr>
      <vt:lpstr>'5.4'!_Toc430588878</vt:lpstr>
      <vt:lpstr>'5.5'!_Toc430588879</vt:lpstr>
      <vt:lpstr>'5.6'!_Toc430588880</vt:lpstr>
      <vt:lpstr>'5.7'!_Toc430588881</vt:lpstr>
      <vt:lpstr>'5.8'!_Toc430588882</vt:lpstr>
      <vt:lpstr>'6.1'!_Toc430588883</vt:lpstr>
      <vt:lpstr>'6.2'!_Toc430588884</vt:lpstr>
      <vt:lpstr>'6.3'!_Toc430588885</vt:lpstr>
      <vt:lpstr>'6.4'!_Toc430588886</vt:lpstr>
      <vt:lpstr>'6.5'!_Toc430588887</vt:lpstr>
      <vt:lpstr>'6.6'!_Toc430588888</vt:lpstr>
      <vt:lpstr>'7.1'!_Toc430588889</vt:lpstr>
      <vt:lpstr>'7.2'!_Toc430588890</vt:lpstr>
      <vt:lpstr>'7.3'!_Toc430588891</vt:lpstr>
      <vt:lpstr>'7.4'!_Toc430588892</vt:lpstr>
      <vt:lpstr>'7.5'!_Toc430588893</vt:lpstr>
      <vt:lpstr>'8.1'!_Toc430588894</vt:lpstr>
      <vt:lpstr>'8.2'!_Toc430588895</vt:lpstr>
      <vt:lpstr>'8.3'!_Toc430588896</vt:lpstr>
      <vt:lpstr>'8.4'!_Toc430588897</vt:lpstr>
      <vt:lpstr>'8.5'!_Toc430588898</vt:lpstr>
      <vt:lpstr>'9.1'!_Toc430588899</vt:lpstr>
      <vt:lpstr>'10.1'!_Toc430588900</vt:lpstr>
      <vt:lpstr>'10.2'!_Toc430588901</vt:lpstr>
      <vt:lpstr>'10.3'!_Toc430588902</vt:lpstr>
      <vt:lpstr>'10.4'!_Toc430588903</vt:lpstr>
      <vt:lpstr>'10.5'!_Toc430588904</vt:lpstr>
      <vt:lpstr>'10.6'!_Toc430588905</vt:lpstr>
    </vt:vector>
  </TitlesOfParts>
  <Company>National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Bryce van Sluys</dc:creator>
  <cp:lastModifiedBy>hansmatt</cp:lastModifiedBy>
  <dcterms:created xsi:type="dcterms:W3CDTF">2015-06-29T15:49:48Z</dcterms:created>
  <dcterms:modified xsi:type="dcterms:W3CDTF">2016-04-05T18:06:20Z</dcterms:modified>
</cp:coreProperties>
</file>